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STATO_PATR_SINTET" sheetId="1" r:id="rId1"/>
    <sheet name="CONTO_EC_SINTET" sheetId="2" r:id="rId2"/>
    <sheet name="INDICI" sheetId="3" r:id="rId3"/>
    <sheet name="COORD_INDICI" sheetId="4" r:id="rId4"/>
  </sheets>
  <definedNames/>
  <calcPr fullCalcOnLoad="1"/>
</workbook>
</file>

<file path=xl/sharedStrings.xml><?xml version="1.0" encoding="utf-8"?>
<sst xmlns="http://schemas.openxmlformats.org/spreadsheetml/2006/main" count="289" uniqueCount="104">
  <si>
    <t>STATO PATRIMONIALE (senza destinazione dell'utile)</t>
  </si>
  <si>
    <t>ATTIVITA'</t>
  </si>
  <si>
    <t>PASSIVITA'</t>
  </si>
  <si>
    <t>IMMOBILIZZAZIONI</t>
  </si>
  <si>
    <t>anno n1</t>
  </si>
  <si>
    <t>anno n</t>
  </si>
  <si>
    <t>PATRIMONIO NETTO</t>
  </si>
  <si>
    <t>Immateriali</t>
  </si>
  <si>
    <t>Capitale proprio</t>
  </si>
  <si>
    <t>Materiali</t>
  </si>
  <si>
    <t>Utile esercizio</t>
  </si>
  <si>
    <t>Finanziarie</t>
  </si>
  <si>
    <t>TOTALE PATR. NETTO</t>
  </si>
  <si>
    <t>TOTALE IMMOBILIZZAZIONI</t>
  </si>
  <si>
    <t>ATTIVO CIRCOLANTE</t>
  </si>
  <si>
    <t>Rimanenze</t>
  </si>
  <si>
    <t>DEBITI MEDIO/LUNGO</t>
  </si>
  <si>
    <t>Disponibilità + liquidità</t>
  </si>
  <si>
    <t>DEBITI BREVE</t>
  </si>
  <si>
    <t>TOT. ATT. CIRCOLANTE</t>
  </si>
  <si>
    <t>TOTALE DEBITI</t>
  </si>
  <si>
    <t>TOTALE IMPIEGHI</t>
  </si>
  <si>
    <t>TOTALE FONTI</t>
  </si>
  <si>
    <t>STATO PATRIMONIALE (con destinazione dell'utile)</t>
  </si>
  <si>
    <t>Totale</t>
  </si>
  <si>
    <t>TOTALE IMMOB.NI</t>
  </si>
  <si>
    <t>TOTALE</t>
  </si>
  <si>
    <t>ANNO N1</t>
  </si>
  <si>
    <t>ANNO N</t>
  </si>
  <si>
    <t>parziali</t>
  </si>
  <si>
    <t>totali</t>
  </si>
  <si>
    <t>VALORE DELLA PRODUZIONE</t>
  </si>
  <si>
    <t>Ricavi delle vendite</t>
  </si>
  <si>
    <t>Altri comp. Positivi</t>
  </si>
  <si>
    <t>COSTO DELLA PRODUZIONE</t>
  </si>
  <si>
    <t>REDDITO OPERATIVO</t>
  </si>
  <si>
    <t>RISULTATO GESTIONE FINANZIARIA</t>
  </si>
  <si>
    <t>Interessi Attivi</t>
  </si>
  <si>
    <t>Interessi passivi</t>
  </si>
  <si>
    <t>RISULTATO DELLA GESTIONE ATIPICA</t>
  </si>
  <si>
    <t>PROVENTI ED ONERI STRAORDINARI</t>
  </si>
  <si>
    <t>RISULTATO PRIMA DELLE IMPOSTE</t>
  </si>
  <si>
    <t>IMPOSTE</t>
  </si>
  <si>
    <t>RISULTATO DI ESERCIZIO</t>
  </si>
  <si>
    <t>ANALISI DI BILANCIO PER INDICI</t>
  </si>
  <si>
    <t>VARIAZIONI</t>
  </si>
  <si>
    <t>ANALISI ECONOMICA</t>
  </si>
  <si>
    <t>aumenti</t>
  </si>
  <si>
    <t>diminuzioni</t>
  </si>
  <si>
    <t>ROE=</t>
  </si>
  <si>
    <t xml:space="preserve">Utile di esercizio </t>
  </si>
  <si>
    <t>%</t>
  </si>
  <si>
    <t>=</t>
  </si>
  <si>
    <t>ROI=</t>
  </si>
  <si>
    <t>Risultato operativo</t>
  </si>
  <si>
    <t>Totale Impieghi</t>
  </si>
  <si>
    <t>ROS=</t>
  </si>
  <si>
    <t>Ricavi di vendita</t>
  </si>
  <si>
    <t>Rotazione
Impieghi</t>
  </si>
  <si>
    <t>Indebitamento
LEVERAGE</t>
  </si>
  <si>
    <t>Incidenza gest.
Non caratterist.</t>
  </si>
  <si>
    <t>Utile di esercizio</t>
  </si>
  <si>
    <t>Incidenza fiscale</t>
  </si>
  <si>
    <t>Imposte esercizio</t>
  </si>
  <si>
    <t>Utile al lordo imp.</t>
  </si>
  <si>
    <t>ANALISI FINANZIARIA</t>
  </si>
  <si>
    <t>diminuz.</t>
  </si>
  <si>
    <t>Indice di 
autocopertura</t>
  </si>
  <si>
    <t>Immobilizzazioni</t>
  </si>
  <si>
    <t>Ind. Cop. Imm.
Con pass. Cons.</t>
  </si>
  <si>
    <t>Passività consolidate</t>
  </si>
  <si>
    <t>Copertura globale
Immobilizzazioni</t>
  </si>
  <si>
    <t>Capitale permanente</t>
  </si>
  <si>
    <t>Indice di
disponibilità</t>
  </si>
  <si>
    <t>Attivo circolante</t>
  </si>
  <si>
    <t>Passività correnti</t>
  </si>
  <si>
    <t>Liquidità 
Secondaria</t>
  </si>
  <si>
    <t>Disponibilità+liquid.</t>
  </si>
  <si>
    <t>Passività a breve</t>
  </si>
  <si>
    <t>ANALISI PATRIMONIALE</t>
  </si>
  <si>
    <t>COMPOSIZIONE DEGLI IMPIEGHI</t>
  </si>
  <si>
    <t>Rigidità impieghi</t>
  </si>
  <si>
    <t>Totale impieghi</t>
  </si>
  <si>
    <t>Elasticità impieghi</t>
  </si>
  <si>
    <t>Indice elasticità</t>
  </si>
  <si>
    <t>ANALISI DI COMPOSIZIONE DELLE FONTI</t>
  </si>
  <si>
    <t>Incidenda debiti
a breve</t>
  </si>
  <si>
    <t>Incidenza debiti
m/l termine</t>
  </si>
  <si>
    <t>Incidenza del
capitale proprio</t>
  </si>
  <si>
    <t>Dipendenza
finanziaria</t>
  </si>
  <si>
    <t>Capitale di terzi</t>
  </si>
  <si>
    <t>Ricorso al capitale
di terzi</t>
  </si>
  <si>
    <t>COORDINAMENTO DEGLI INDICI</t>
  </si>
  <si>
    <t>anni</t>
  </si>
  <si>
    <t>importi%</t>
  </si>
  <si>
    <t>variazioni</t>
  </si>
  <si>
    <t>n1</t>
  </si>
  <si>
    <t>+</t>
  </si>
  <si>
    <t>n</t>
  </si>
  <si>
    <t>-</t>
  </si>
  <si>
    <t>Incidenza gest.non car.
Non caratterist.</t>
  </si>
  <si>
    <t>importi</t>
  </si>
  <si>
    <t>Leverage</t>
  </si>
  <si>
    <t>Capitale Proprio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</si>
</sst>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_-;_-@_-"/>
    <numFmt numFmtId="166" formatCode="#,##0_ ;\-#,##0\ "/>
    <numFmt numFmtId="167" formatCode="0.000%"/>
    <numFmt numFmtId="168" formatCode="0.00;[Red]0.00"/>
    <numFmt numFmtId="169" formatCode="0.000"/>
    <numFmt numFmtId="170" formatCode="#,##0.000_ ;\-#,##0.000\ "/>
    <numFmt numFmtId="171" formatCode="0.00_ ;[Red]\-0.00\ "/>
    <numFmt numFmtId="172" formatCode="0.0"/>
  </numFmts>
  <fonts count="2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MS Sans Serif"/>
      <family val="2"/>
    </font>
    <font>
      <u val="single"/>
      <sz val="10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MS Sans Serif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b/>
      <sz val="14"/>
      <name val="Arial"/>
      <family val="2"/>
    </font>
    <font>
      <b/>
      <sz val="11"/>
      <color indexed="48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12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12"/>
      </right>
      <top style="thin">
        <color indexed="8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double">
        <color indexed="12"/>
      </bottom>
    </border>
    <border>
      <left>
        <color indexed="63"/>
      </left>
      <right style="medium">
        <color indexed="12"/>
      </right>
      <top style="thin">
        <color indexed="8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thin">
        <color indexed="8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double">
        <color indexed="8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8"/>
      </top>
      <bottom style="thin"/>
    </border>
    <border>
      <left style="thin">
        <color indexed="12"/>
      </left>
      <right style="thin">
        <color indexed="12"/>
      </right>
      <top style="double">
        <color indexed="8"/>
      </top>
      <bottom>
        <color indexed="63"/>
      </bottom>
    </border>
    <border>
      <left style="thin">
        <color indexed="12"/>
      </left>
      <right style="thin">
        <color indexed="23"/>
      </right>
      <top style="thin">
        <color indexed="8"/>
      </top>
      <bottom style="thin">
        <color indexed="8"/>
      </bottom>
    </border>
    <border>
      <left style="double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8"/>
      </bottom>
    </border>
    <border>
      <left style="thin">
        <color indexed="12"/>
      </left>
      <right style="thin">
        <color indexed="23"/>
      </right>
      <top style="thin">
        <color indexed="48"/>
      </top>
      <bottom style="thin">
        <color indexed="8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48"/>
      </top>
      <bottom>
        <color indexed="63"/>
      </bottom>
    </border>
    <border>
      <left style="thin">
        <color indexed="23"/>
      </left>
      <right style="double">
        <color indexed="12"/>
      </right>
      <top style="thin">
        <color indexed="48"/>
      </top>
      <bottom style="thin">
        <color indexed="8"/>
      </bottom>
    </border>
    <border>
      <left style="double">
        <color indexed="12"/>
      </left>
      <right style="thin">
        <color indexed="48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48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48"/>
      </right>
      <top style="double">
        <color indexed="8"/>
      </top>
      <bottom style="double">
        <color indexed="12"/>
      </bottom>
    </border>
    <border>
      <left style="medium">
        <color indexed="12"/>
      </left>
      <right style="thin">
        <color indexed="48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medium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>
        <color indexed="63"/>
      </left>
      <right style="thin"/>
      <top style="double"/>
      <bottom style="thin">
        <color indexed="9"/>
      </bottom>
    </border>
    <border>
      <left style="thin">
        <color indexed="12"/>
      </left>
      <right style="thin">
        <color indexed="23"/>
      </right>
      <top style="thin">
        <color indexed="8"/>
      </top>
      <bottom style="double"/>
    </border>
    <border>
      <left style="thin">
        <color indexed="12"/>
      </left>
      <right style="thin">
        <color indexed="2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n"/>
    </border>
    <border>
      <left style="thin">
        <color indexed="12"/>
      </left>
      <right style="thin">
        <color indexed="12"/>
      </right>
      <top style="thin">
        <color indexed="40"/>
      </top>
      <bottom style="thin"/>
    </border>
    <border>
      <left style="thin">
        <color indexed="12"/>
      </left>
      <right style="thin">
        <color indexed="23"/>
      </right>
      <top style="double"/>
      <bottom style="double">
        <color indexed="48"/>
      </bottom>
    </border>
    <border>
      <left style="thin">
        <color indexed="12"/>
      </left>
      <right style="thin">
        <color indexed="48"/>
      </right>
      <top style="double"/>
      <bottom style="double">
        <color indexed="12"/>
      </bottom>
    </border>
    <border>
      <left>
        <color indexed="63"/>
      </left>
      <right style="thin">
        <color indexed="48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23"/>
      </right>
      <top style="double"/>
      <bottom style="double">
        <color indexed="12"/>
      </bottom>
    </border>
    <border>
      <left>
        <color indexed="63"/>
      </left>
      <right style="thin">
        <color indexed="23"/>
      </right>
      <top style="double">
        <color indexed="12"/>
      </top>
      <bottom style="double">
        <color indexed="12"/>
      </bottom>
    </border>
    <border>
      <left style="thin">
        <color indexed="48"/>
      </left>
      <right style="thin">
        <color indexed="48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23"/>
      </right>
      <top style="double"/>
      <bottom style="double">
        <color indexed="48"/>
      </bottom>
    </border>
    <border>
      <left style="thin">
        <color indexed="48"/>
      </left>
      <right style="thin">
        <color indexed="23"/>
      </right>
      <top style="double">
        <color indexed="12"/>
      </top>
      <bottom style="double">
        <color indexed="12"/>
      </bottom>
    </border>
    <border>
      <left style="thin">
        <color indexed="8"/>
      </left>
      <right style="double">
        <color indexed="8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2">
    <xf numFmtId="0" fontId="0" fillId="0" borderId="0" xfId="0" applyAlignment="1">
      <alignment/>
    </xf>
    <xf numFmtId="0" fontId="0" fillId="2" borderId="0" xfId="0" applyFont="1" applyFill="1" applyAlignment="1">
      <alignment/>
    </xf>
    <xf numFmtId="165" fontId="4" fillId="2" borderId="0" xfId="16" applyNumberFormat="1" applyFont="1" applyFill="1" applyBorder="1" applyAlignment="1" applyProtection="1">
      <alignment/>
      <protection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165" fontId="4" fillId="2" borderId="3" xfId="16" applyNumberFormat="1" applyFont="1" applyFill="1" applyBorder="1" applyAlignment="1" applyProtection="1">
      <alignment/>
      <protection locked="0"/>
    </xf>
    <xf numFmtId="165" fontId="10" fillId="2" borderId="4" xfId="16" applyNumberFormat="1" applyFont="1" applyFill="1" applyBorder="1" applyAlignment="1" applyProtection="1">
      <alignment/>
      <protection locked="0"/>
    </xf>
    <xf numFmtId="0" fontId="4" fillId="2" borderId="5" xfId="0" applyFont="1" applyFill="1" applyBorder="1" applyAlignment="1">
      <alignment/>
    </xf>
    <xf numFmtId="165" fontId="10" fillId="2" borderId="6" xfId="16" applyNumberFormat="1" applyFont="1" applyFill="1" applyBorder="1" applyAlignment="1" applyProtection="1">
      <alignment/>
      <protection locked="0"/>
    </xf>
    <xf numFmtId="165" fontId="4" fillId="2" borderId="7" xfId="16" applyNumberFormat="1" applyFont="1" applyFill="1" applyBorder="1" applyAlignment="1" applyProtection="1">
      <alignment/>
      <protection locked="0"/>
    </xf>
    <xf numFmtId="0" fontId="8" fillId="2" borderId="5" xfId="0" applyFont="1" applyFill="1" applyBorder="1" applyAlignment="1">
      <alignment/>
    </xf>
    <xf numFmtId="165" fontId="8" fillId="2" borderId="8" xfId="16" applyNumberFormat="1" applyFont="1" applyFill="1" applyBorder="1" applyAlignment="1" applyProtection="1">
      <alignment/>
      <protection/>
    </xf>
    <xf numFmtId="165" fontId="9" fillId="2" borderId="9" xfId="16" applyNumberFormat="1" applyFont="1" applyFill="1" applyBorder="1" applyAlignment="1" applyProtection="1">
      <alignment/>
      <protection/>
    </xf>
    <xf numFmtId="0" fontId="8" fillId="2" borderId="2" xfId="0" applyFont="1" applyFill="1" applyBorder="1" applyAlignment="1">
      <alignment/>
    </xf>
    <xf numFmtId="165" fontId="9" fillId="2" borderId="10" xfId="16" applyNumberFormat="1" applyFont="1" applyFill="1" applyBorder="1" applyAlignment="1" applyProtection="1">
      <alignment/>
      <protection/>
    </xf>
    <xf numFmtId="165" fontId="4" fillId="2" borderId="11" xfId="16" applyNumberFormat="1" applyFont="1" applyFill="1" applyBorder="1" applyAlignment="1" applyProtection="1">
      <alignment/>
      <protection/>
    </xf>
    <xf numFmtId="165" fontId="10" fillId="2" borderId="12" xfId="16" applyNumberFormat="1" applyFont="1" applyFill="1" applyBorder="1" applyAlignment="1" applyProtection="1">
      <alignment/>
      <protection/>
    </xf>
    <xf numFmtId="0" fontId="7" fillId="2" borderId="2" xfId="0" applyFont="1" applyFill="1" applyBorder="1" applyAlignment="1">
      <alignment/>
    </xf>
    <xf numFmtId="165" fontId="7" fillId="2" borderId="11" xfId="16" applyNumberFormat="1" applyFont="1" applyFill="1" applyBorder="1" applyAlignment="1" applyProtection="1">
      <alignment/>
      <protection/>
    </xf>
    <xf numFmtId="165" fontId="11" fillId="2" borderId="13" xfId="16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>
      <alignment/>
    </xf>
    <xf numFmtId="165" fontId="9" fillId="2" borderId="10" xfId="16" applyNumberFormat="1" applyFont="1" applyFill="1" applyBorder="1" applyAlignment="1" applyProtection="1">
      <alignment/>
      <protection locked="0"/>
    </xf>
    <xf numFmtId="0" fontId="7" fillId="2" borderId="14" xfId="0" applyFont="1" applyFill="1" applyBorder="1" applyAlignment="1">
      <alignment/>
    </xf>
    <xf numFmtId="165" fontId="7" fillId="2" borderId="15" xfId="16" applyNumberFormat="1" applyFont="1" applyFill="1" applyBorder="1" applyAlignment="1" applyProtection="1">
      <alignment/>
      <protection/>
    </xf>
    <xf numFmtId="165" fontId="11" fillId="2" borderId="16" xfId="16" applyNumberFormat="1" applyFont="1" applyFill="1" applyBorder="1" applyAlignment="1" applyProtection="1">
      <alignment/>
      <protection/>
    </xf>
    <xf numFmtId="0" fontId="7" fillId="2" borderId="17" xfId="0" applyFont="1" applyFill="1" applyBorder="1" applyAlignment="1">
      <alignment/>
    </xf>
    <xf numFmtId="165" fontId="11" fillId="2" borderId="18" xfId="16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/>
    </xf>
    <xf numFmtId="165" fontId="7" fillId="2" borderId="19" xfId="16" applyNumberFormat="1" applyFont="1" applyFill="1" applyBorder="1" applyAlignment="1" applyProtection="1">
      <alignment/>
      <protection/>
    </xf>
    <xf numFmtId="0" fontId="7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1" xfId="0" applyFont="1" applyFill="1" applyBorder="1" applyAlignment="1">
      <alignment/>
    </xf>
    <xf numFmtId="165" fontId="4" fillId="2" borderId="22" xfId="16" applyNumberFormat="1" applyFont="1" applyFill="1" applyBorder="1" applyAlignment="1" applyProtection="1">
      <alignment horizontal="center"/>
      <protection/>
    </xf>
    <xf numFmtId="165" fontId="4" fillId="2" borderId="23" xfId="16" applyNumberFormat="1" applyFont="1" applyFill="1" applyBorder="1" applyAlignment="1" applyProtection="1">
      <alignment horizontal="center"/>
      <protection/>
    </xf>
    <xf numFmtId="0" fontId="9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165" fontId="4" fillId="2" borderId="25" xfId="16" applyNumberFormat="1" applyFont="1" applyFill="1" applyBorder="1" applyAlignment="1" applyProtection="1">
      <alignment horizontal="center"/>
      <protection/>
    </xf>
    <xf numFmtId="165" fontId="4" fillId="2" borderId="26" xfId="16" applyNumberFormat="1" applyFont="1" applyFill="1" applyBorder="1" applyAlignment="1" applyProtection="1">
      <alignment horizontal="center"/>
      <protection/>
    </xf>
    <xf numFmtId="0" fontId="10" fillId="2" borderId="2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165" fontId="4" fillId="2" borderId="29" xfId="16" applyNumberFormat="1" applyFont="1" applyFill="1" applyBorder="1" applyAlignment="1" applyProtection="1">
      <alignment/>
      <protection/>
    </xf>
    <xf numFmtId="165" fontId="4" fillId="2" borderId="30" xfId="16" applyNumberFormat="1" applyFont="1" applyFill="1" applyBorder="1" applyAlignment="1" applyProtection="1">
      <alignment/>
      <protection/>
    </xf>
    <xf numFmtId="165" fontId="10" fillId="2" borderId="29" xfId="16" applyNumberFormat="1" applyFont="1" applyFill="1" applyBorder="1" applyAlignment="1" applyProtection="1">
      <alignment/>
      <protection/>
    </xf>
    <xf numFmtId="165" fontId="10" fillId="2" borderId="30" xfId="16" applyNumberFormat="1" applyFont="1" applyFill="1" applyBorder="1" applyAlignment="1" applyProtection="1">
      <alignment/>
      <protection/>
    </xf>
    <xf numFmtId="165" fontId="4" fillId="2" borderId="31" xfId="16" applyNumberFormat="1" applyFont="1" applyFill="1" applyBorder="1" applyAlignment="1" applyProtection="1">
      <alignment/>
      <protection locked="0"/>
    </xf>
    <xf numFmtId="165" fontId="10" fillId="2" borderId="31" xfId="16" applyNumberFormat="1" applyFont="1" applyFill="1" applyBorder="1" applyAlignment="1" applyProtection="1">
      <alignment/>
      <protection locked="0"/>
    </xf>
    <xf numFmtId="165" fontId="4" fillId="2" borderId="32" xfId="16" applyNumberFormat="1" applyFont="1" applyFill="1" applyBorder="1" applyAlignment="1" applyProtection="1">
      <alignment/>
      <protection locked="0"/>
    </xf>
    <xf numFmtId="165" fontId="10" fillId="2" borderId="32" xfId="16" applyNumberFormat="1" applyFont="1" applyFill="1" applyBorder="1" applyAlignment="1" applyProtection="1">
      <alignment/>
      <protection locked="0"/>
    </xf>
    <xf numFmtId="165" fontId="12" fillId="2" borderId="30" xfId="16" applyNumberFormat="1" applyFont="1" applyFill="1" applyBorder="1" applyAlignment="1" applyProtection="1">
      <alignment/>
      <protection locked="0"/>
    </xf>
    <xf numFmtId="165" fontId="11" fillId="2" borderId="30" xfId="16" applyNumberFormat="1" applyFont="1" applyFill="1" applyBorder="1" applyAlignment="1" applyProtection="1">
      <alignment/>
      <protection locked="0"/>
    </xf>
    <xf numFmtId="0" fontId="7" fillId="2" borderId="28" xfId="0" applyFont="1" applyFill="1" applyBorder="1" applyAlignment="1">
      <alignment/>
    </xf>
    <xf numFmtId="165" fontId="4" fillId="2" borderId="33" xfId="16" applyNumberFormat="1" applyFont="1" applyFill="1" applyBorder="1" applyAlignment="1" applyProtection="1">
      <alignment/>
      <protection/>
    </xf>
    <xf numFmtId="165" fontId="10" fillId="2" borderId="33" xfId="16" applyNumberFormat="1" applyFont="1" applyFill="1" applyBorder="1" applyAlignment="1" applyProtection="1">
      <alignment/>
      <protection/>
    </xf>
    <xf numFmtId="165" fontId="4" fillId="2" borderId="34" xfId="16" applyNumberFormat="1" applyFont="1" applyFill="1" applyBorder="1" applyAlignment="1" applyProtection="1">
      <alignment/>
      <protection/>
    </xf>
    <xf numFmtId="165" fontId="10" fillId="2" borderId="35" xfId="16" applyNumberFormat="1" applyFont="1" applyFill="1" applyBorder="1" applyAlignment="1" applyProtection="1">
      <alignment/>
      <protection/>
    </xf>
    <xf numFmtId="165" fontId="4" fillId="2" borderId="34" xfId="16" applyNumberFormat="1" applyFont="1" applyFill="1" applyBorder="1" applyAlignment="1" applyProtection="1">
      <alignment/>
      <protection locked="0"/>
    </xf>
    <xf numFmtId="165" fontId="10" fillId="2" borderId="29" xfId="16" applyNumberFormat="1" applyFont="1" applyFill="1" applyBorder="1" applyAlignment="1" applyProtection="1">
      <alignment/>
      <protection locked="0"/>
    </xf>
    <xf numFmtId="165" fontId="4" fillId="2" borderId="36" xfId="16" applyNumberFormat="1" applyFont="1" applyFill="1" applyBorder="1" applyAlignment="1" applyProtection="1">
      <alignment/>
      <protection locked="0"/>
    </xf>
    <xf numFmtId="165" fontId="10" fillId="2" borderId="37" xfId="16" applyNumberFormat="1" applyFont="1" applyFill="1" applyBorder="1" applyAlignment="1" applyProtection="1">
      <alignment/>
      <protection locked="0"/>
    </xf>
    <xf numFmtId="165" fontId="4" fillId="2" borderId="36" xfId="16" applyNumberFormat="1" applyFont="1" applyFill="1" applyBorder="1" applyAlignment="1" applyProtection="1">
      <alignment/>
      <protection/>
    </xf>
    <xf numFmtId="165" fontId="4" fillId="2" borderId="38" xfId="16" applyNumberFormat="1" applyFont="1" applyFill="1" applyBorder="1" applyAlignment="1" applyProtection="1">
      <alignment/>
      <protection locked="0"/>
    </xf>
    <xf numFmtId="165" fontId="10" fillId="2" borderId="37" xfId="16" applyNumberFormat="1" applyFont="1" applyFill="1" applyBorder="1" applyAlignment="1" applyProtection="1">
      <alignment/>
      <protection/>
    </xf>
    <xf numFmtId="165" fontId="10" fillId="2" borderId="38" xfId="16" applyNumberFormat="1" applyFont="1" applyFill="1" applyBorder="1" applyAlignment="1" applyProtection="1">
      <alignment/>
      <protection locked="0"/>
    </xf>
    <xf numFmtId="165" fontId="4" fillId="2" borderId="39" xfId="16" applyNumberFormat="1" applyFont="1" applyFill="1" applyBorder="1" applyAlignment="1" applyProtection="1">
      <alignment horizontal="center"/>
      <protection locked="0"/>
    </xf>
    <xf numFmtId="165" fontId="10" fillId="2" borderId="39" xfId="16" applyNumberFormat="1" applyFont="1" applyFill="1" applyBorder="1" applyAlignment="1" applyProtection="1">
      <alignment horizontal="center"/>
      <protection locked="0"/>
    </xf>
    <xf numFmtId="0" fontId="7" fillId="2" borderId="40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165" fontId="4" fillId="2" borderId="41" xfId="16" applyNumberFormat="1" applyFont="1" applyFill="1" applyBorder="1" applyAlignment="1" applyProtection="1">
      <alignment/>
      <protection locked="0"/>
    </xf>
    <xf numFmtId="165" fontId="10" fillId="2" borderId="41" xfId="16" applyNumberFormat="1" applyFont="1" applyFill="1" applyBorder="1" applyAlignment="1" applyProtection="1">
      <alignment/>
      <protection locked="0"/>
    </xf>
    <xf numFmtId="0" fontId="7" fillId="2" borderId="42" xfId="0" applyFont="1" applyFill="1" applyBorder="1" applyAlignment="1">
      <alignment/>
    </xf>
    <xf numFmtId="165" fontId="4" fillId="2" borderId="43" xfId="16" applyNumberFormat="1" applyFont="1" applyFill="1" applyBorder="1" applyAlignment="1" applyProtection="1">
      <alignment/>
      <protection/>
    </xf>
    <xf numFmtId="165" fontId="4" fillId="2" borderId="44" xfId="16" applyNumberFormat="1" applyFont="1" applyFill="1" applyBorder="1" applyAlignment="1" applyProtection="1">
      <alignment/>
      <protection/>
    </xf>
    <xf numFmtId="165" fontId="10" fillId="2" borderId="45" xfId="16" applyNumberFormat="1" applyFont="1" applyFill="1" applyBorder="1" applyAlignment="1" applyProtection="1">
      <alignment/>
      <protection/>
    </xf>
    <xf numFmtId="165" fontId="10" fillId="2" borderId="44" xfId="16" applyNumberFormat="1" applyFont="1" applyFill="1" applyBorder="1" applyAlignment="1" applyProtection="1">
      <alignment/>
      <protection/>
    </xf>
    <xf numFmtId="166" fontId="0" fillId="0" borderId="0" xfId="16" applyNumberFormat="1" applyFont="1" applyFill="1" applyBorder="1" applyAlignment="1" applyProtection="1">
      <alignment horizontal="center"/>
      <protection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14" fillId="2" borderId="0" xfId="16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66" fontId="0" fillId="2" borderId="0" xfId="16" applyNumberFormat="1" applyFont="1" applyFill="1" applyBorder="1" applyAlignment="1" applyProtection="1">
      <alignment horizontal="center"/>
      <protection/>
    </xf>
    <xf numFmtId="167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6" xfId="0" applyFill="1" applyBorder="1" applyAlignment="1">
      <alignment/>
    </xf>
    <xf numFmtId="0" fontId="17" fillId="2" borderId="46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166" fontId="4" fillId="2" borderId="0" xfId="16" applyNumberFormat="1" applyFont="1" applyFill="1" applyBorder="1" applyAlignment="1" applyProtection="1">
      <alignment horizontal="center"/>
      <protection/>
    </xf>
    <xf numFmtId="10" fontId="4" fillId="2" borderId="0" xfId="0" applyNumberFormat="1" applyFont="1" applyFill="1" applyBorder="1" applyAlignment="1">
      <alignment/>
    </xf>
    <xf numFmtId="167" fontId="4" fillId="2" borderId="13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8" fillId="2" borderId="0" xfId="0" applyNumberFormat="1" applyFont="1" applyFill="1" applyBorder="1" applyAlignment="1">
      <alignment/>
    </xf>
    <xf numFmtId="10" fontId="18" fillId="2" borderId="12" xfId="0" applyNumberFormat="1" applyFont="1" applyFill="1" applyBorder="1" applyAlignment="1">
      <alignment/>
    </xf>
    <xf numFmtId="0" fontId="19" fillId="2" borderId="47" xfId="0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166" fontId="4" fillId="2" borderId="47" xfId="16" applyNumberFormat="1" applyFont="1" applyFill="1" applyBorder="1" applyAlignment="1" applyProtection="1">
      <alignment horizontal="center"/>
      <protection/>
    </xf>
    <xf numFmtId="10" fontId="4" fillId="2" borderId="0" xfId="0" applyNumberFormat="1" applyFont="1" applyFill="1" applyBorder="1" applyAlignment="1">
      <alignment horizontal="center" vertical="center"/>
    </xf>
    <xf numFmtId="167" fontId="4" fillId="2" borderId="13" xfId="16" applyNumberFormat="1" applyFont="1" applyFill="1" applyBorder="1" applyAlignment="1" applyProtection="1">
      <alignment horizontal="center" vertical="center"/>
      <protection/>
    </xf>
    <xf numFmtId="3" fontId="4" fillId="2" borderId="47" xfId="0" applyNumberFormat="1" applyFont="1" applyFill="1" applyBorder="1" applyAlignment="1">
      <alignment horizontal="center"/>
    </xf>
    <xf numFmtId="167" fontId="4" fillId="2" borderId="13" xfId="0" applyNumberFormat="1" applyFont="1" applyFill="1" applyBorder="1" applyAlignment="1">
      <alignment vertical="center"/>
    </xf>
    <xf numFmtId="10" fontId="8" fillId="2" borderId="0" xfId="0" applyNumberFormat="1" applyFont="1" applyFill="1" applyBorder="1" applyAlignment="1">
      <alignment vertical="center"/>
    </xf>
    <xf numFmtId="10" fontId="18" fillId="2" borderId="1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0" fontId="19" fillId="2" borderId="13" xfId="0" applyFont="1" applyFill="1" applyBorder="1" applyAlignment="1">
      <alignment/>
    </xf>
    <xf numFmtId="10" fontId="18" fillId="2" borderId="12" xfId="0" applyNumberFormat="1" applyFont="1" applyFill="1" applyBorder="1" applyAlignment="1">
      <alignment horizontal="center"/>
    </xf>
    <xf numFmtId="169" fontId="4" fillId="2" borderId="13" xfId="0" applyNumberFormat="1" applyFont="1" applyFill="1" applyBorder="1" applyAlignment="1">
      <alignment horizontal="center" vertical="center"/>
    </xf>
    <xf numFmtId="169" fontId="4" fillId="2" borderId="13" xfId="0" applyNumberFormat="1" applyFont="1" applyFill="1" applyBorder="1" applyAlignment="1">
      <alignment vertical="center"/>
    </xf>
    <xf numFmtId="167" fontId="4" fillId="2" borderId="13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67" fontId="4" fillId="2" borderId="48" xfId="0" applyNumberFormat="1" applyFont="1" applyFill="1" applyBorder="1" applyAlignment="1">
      <alignment horizontal="center" vertical="center"/>
    </xf>
    <xf numFmtId="167" fontId="4" fillId="2" borderId="48" xfId="0" applyNumberFormat="1" applyFont="1" applyFill="1" applyBorder="1" applyAlignment="1">
      <alignment vertical="center"/>
    </xf>
    <xf numFmtId="10" fontId="8" fillId="2" borderId="1" xfId="0" applyNumberFormat="1" applyFont="1" applyFill="1" applyBorder="1" applyAlignment="1">
      <alignment vertical="center"/>
    </xf>
    <xf numFmtId="10" fontId="18" fillId="2" borderId="49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166" fontId="4" fillId="2" borderId="1" xfId="16" applyNumberFormat="1" applyFont="1" applyFill="1" applyBorder="1" applyAlignment="1" applyProtection="1">
      <alignment horizontal="center"/>
      <protection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/>
    </xf>
    <xf numFmtId="10" fontId="1" fillId="2" borderId="0" xfId="0" applyNumberFormat="1" applyFont="1" applyFill="1" applyAlignment="1">
      <alignment/>
    </xf>
    <xf numFmtId="0" fontId="8" fillId="2" borderId="50" xfId="0" applyFont="1" applyFill="1" applyBorder="1" applyAlignment="1">
      <alignment/>
    </xf>
    <xf numFmtId="0" fontId="4" fillId="2" borderId="4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46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47" xfId="0" applyFont="1" applyFill="1" applyBorder="1" applyAlignment="1">
      <alignment horizontal="center"/>
    </xf>
    <xf numFmtId="170" fontId="4" fillId="2" borderId="13" xfId="16" applyNumberFormat="1" applyFont="1" applyFill="1" applyBorder="1" applyAlignment="1" applyProtection="1">
      <alignment horizontal="center" vertical="center"/>
      <protection/>
    </xf>
    <xf numFmtId="10" fontId="8" fillId="2" borderId="0" xfId="0" applyNumberFormat="1" applyFont="1" applyFill="1" applyBorder="1" applyAlignment="1">
      <alignment horizontal="center" vertical="center"/>
    </xf>
    <xf numFmtId="169" fontId="4" fillId="2" borderId="13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69" fontId="4" fillId="2" borderId="48" xfId="0" applyNumberFormat="1" applyFont="1" applyFill="1" applyBorder="1" applyAlignment="1">
      <alignment horizontal="center" vertical="center"/>
    </xf>
    <xf numFmtId="169" fontId="4" fillId="2" borderId="4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vertical="center"/>
    </xf>
    <xf numFmtId="10" fontId="1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/>
    </xf>
    <xf numFmtId="10" fontId="1" fillId="2" borderId="12" xfId="0" applyNumberFormat="1" applyFont="1" applyFill="1" applyBorder="1" applyAlignment="1">
      <alignment/>
    </xf>
    <xf numFmtId="0" fontId="8" fillId="2" borderId="51" xfId="0" applyFont="1" applyFill="1" applyBorder="1" applyAlignment="1">
      <alignment horizontal="center"/>
    </xf>
    <xf numFmtId="10" fontId="9" fillId="2" borderId="52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/>
    </xf>
    <xf numFmtId="166" fontId="4" fillId="2" borderId="53" xfId="16" applyNumberFormat="1" applyFont="1" applyFill="1" applyBorder="1" applyAlignment="1" applyProtection="1">
      <alignment horizontal="center"/>
      <protection/>
    </xf>
    <xf numFmtId="1" fontId="4" fillId="2" borderId="53" xfId="0" applyNumberFormat="1" applyFont="1" applyFill="1" applyBorder="1" applyAlignment="1">
      <alignment horizontal="center"/>
    </xf>
    <xf numFmtId="0" fontId="4" fillId="2" borderId="54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/>
    </xf>
    <xf numFmtId="0" fontId="4" fillId="2" borderId="51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166" fontId="4" fillId="2" borderId="51" xfId="16" applyNumberFormat="1" applyFont="1" applyFill="1" applyBorder="1" applyAlignment="1" applyProtection="1">
      <alignment horizontal="center"/>
      <protection/>
    </xf>
    <xf numFmtId="10" fontId="4" fillId="2" borderId="51" xfId="0" applyNumberFormat="1" applyFont="1" applyFill="1" applyBorder="1" applyAlignment="1">
      <alignment horizontal="center" vertical="center"/>
    </xf>
    <xf numFmtId="167" fontId="4" fillId="2" borderId="55" xfId="0" applyNumberFormat="1" applyFont="1" applyFill="1" applyBorder="1" applyAlignment="1">
      <alignment horizontal="center" vertical="center"/>
    </xf>
    <xf numFmtId="1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/>
    </xf>
    <xf numFmtId="167" fontId="4" fillId="2" borderId="55" xfId="0" applyNumberFormat="1" applyFont="1" applyFill="1" applyBorder="1" applyAlignment="1">
      <alignment vertical="center"/>
    </xf>
    <xf numFmtId="10" fontId="18" fillId="2" borderId="52" xfId="0" applyNumberFormat="1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10" fontId="9" fillId="2" borderId="57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167" fontId="4" fillId="2" borderId="48" xfId="0" applyNumberFormat="1" applyFont="1" applyFill="1" applyBorder="1" applyAlignment="1">
      <alignment/>
    </xf>
    <xf numFmtId="9" fontId="4" fillId="2" borderId="1" xfId="0" applyNumberFormat="1" applyFont="1" applyFill="1" applyBorder="1" applyAlignment="1">
      <alignment/>
    </xf>
    <xf numFmtId="10" fontId="8" fillId="2" borderId="1" xfId="0" applyNumberFormat="1" applyFont="1" applyFill="1" applyBorder="1" applyAlignment="1">
      <alignment/>
    </xf>
    <xf numFmtId="10" fontId="1" fillId="2" borderId="49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67" fontId="4" fillId="2" borderId="0" xfId="0" applyNumberFormat="1" applyFont="1" applyFill="1" applyAlignment="1">
      <alignment/>
    </xf>
    <xf numFmtId="9" fontId="4" fillId="2" borderId="0" xfId="0" applyNumberFormat="1" applyFont="1" applyFill="1" applyAlignment="1">
      <alignment/>
    </xf>
    <xf numFmtId="9" fontId="0" fillId="2" borderId="0" xfId="0" applyNumberFormat="1" applyFill="1" applyAlignment="1">
      <alignment/>
    </xf>
    <xf numFmtId="0" fontId="14" fillId="2" borderId="0" xfId="0" applyFont="1" applyFill="1" applyAlignment="1">
      <alignment horizontal="center"/>
    </xf>
    <xf numFmtId="171" fontId="18" fillId="2" borderId="0" xfId="16" applyNumberFormat="1" applyFont="1" applyFill="1" applyBorder="1" applyAlignment="1" applyProtection="1">
      <alignment horizontal="center"/>
      <protection/>
    </xf>
    <xf numFmtId="0" fontId="1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6" fillId="2" borderId="0" xfId="0" applyFont="1" applyFill="1" applyAlignment="1">
      <alignment/>
    </xf>
    <xf numFmtId="0" fontId="17" fillId="2" borderId="46" xfId="0" applyFont="1" applyFill="1" applyBorder="1" applyAlignment="1">
      <alignment horizontal="left"/>
    </xf>
    <xf numFmtId="168" fontId="8" fillId="2" borderId="50" xfId="0" applyNumberFormat="1" applyFont="1" applyFill="1" applyBorder="1" applyAlignment="1">
      <alignment horizontal="center"/>
    </xf>
    <xf numFmtId="10" fontId="10" fillId="2" borderId="60" xfId="0" applyNumberFormat="1" applyFont="1" applyFill="1" applyBorder="1" applyAlignment="1">
      <alignment horizontal="center"/>
    </xf>
    <xf numFmtId="10" fontId="9" fillId="2" borderId="60" xfId="0" applyNumberFormat="1" applyFont="1" applyFill="1" applyBorder="1" applyAlignment="1">
      <alignment/>
    </xf>
    <xf numFmtId="10" fontId="8" fillId="2" borderId="61" xfId="0" applyNumberFormat="1" applyFont="1" applyFill="1" applyBorder="1" applyAlignment="1">
      <alignment horizontal="center" vertical="center"/>
    </xf>
    <xf numFmtId="1" fontId="8" fillId="2" borderId="62" xfId="0" applyNumberFormat="1" applyFont="1" applyFill="1" applyBorder="1" applyAlignment="1">
      <alignment horizontal="center"/>
    </xf>
    <xf numFmtId="166" fontId="8" fillId="2" borderId="63" xfId="16" applyNumberFormat="1" applyFont="1" applyFill="1" applyBorder="1" applyAlignment="1" applyProtection="1">
      <alignment horizontal="center"/>
      <protection/>
    </xf>
    <xf numFmtId="0" fontId="22" fillId="3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169" fontId="0" fillId="6" borderId="0" xfId="0" applyNumberFormat="1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67" fontId="0" fillId="6" borderId="0" xfId="0" applyNumberFormat="1" applyFill="1" applyBorder="1" applyAlignment="1">
      <alignment/>
    </xf>
    <xf numFmtId="10" fontId="0" fillId="6" borderId="0" xfId="0" applyNumberFormat="1" applyFill="1" applyBorder="1" applyAlignment="1">
      <alignment/>
    </xf>
    <xf numFmtId="0" fontId="4" fillId="2" borderId="64" xfId="0" applyFont="1" applyFill="1" applyBorder="1" applyAlignment="1">
      <alignment horizontal="center" vertical="center"/>
    </xf>
    <xf numFmtId="0" fontId="17" fillId="5" borderId="65" xfId="0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0" fontId="0" fillId="6" borderId="65" xfId="0" applyFont="1" applyFill="1" applyBorder="1" applyAlignment="1">
      <alignment/>
    </xf>
    <xf numFmtId="0" fontId="0" fillId="7" borderId="66" xfId="0" applyFont="1" applyFill="1" applyBorder="1" applyAlignment="1">
      <alignment horizontal="center"/>
    </xf>
    <xf numFmtId="167" fontId="0" fillId="7" borderId="67" xfId="0" applyNumberFormat="1" applyFill="1" applyBorder="1" applyAlignment="1">
      <alignment horizontal="center"/>
    </xf>
    <xf numFmtId="10" fontId="16" fillId="7" borderId="67" xfId="0" applyNumberFormat="1" applyFont="1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0" fontId="0" fillId="7" borderId="67" xfId="0" applyFont="1" applyFill="1" applyBorder="1" applyAlignment="1">
      <alignment horizontal="center"/>
    </xf>
    <xf numFmtId="169" fontId="0" fillId="7" borderId="67" xfId="0" applyNumberFormat="1" applyFill="1" applyBorder="1" applyAlignment="1">
      <alignment horizontal="center"/>
    </xf>
    <xf numFmtId="10" fontId="18" fillId="7" borderId="67" xfId="16" applyNumberFormat="1" applyFont="1" applyFill="1" applyBorder="1" applyAlignment="1" applyProtection="1">
      <alignment horizontal="center"/>
      <protection/>
    </xf>
    <xf numFmtId="167" fontId="0" fillId="7" borderId="67" xfId="0" applyNumberFormat="1" applyFill="1" applyBorder="1" applyAlignment="1">
      <alignment/>
    </xf>
    <xf numFmtId="10" fontId="16" fillId="7" borderId="67" xfId="0" applyNumberFormat="1" applyFont="1" applyFill="1" applyBorder="1" applyAlignment="1">
      <alignment/>
    </xf>
    <xf numFmtId="0" fontId="16" fillId="7" borderId="68" xfId="0" applyFont="1" applyFill="1" applyBorder="1" applyAlignment="1">
      <alignment/>
    </xf>
    <xf numFmtId="0" fontId="4" fillId="2" borderId="69" xfId="0" applyFont="1" applyFill="1" applyBorder="1" applyAlignment="1">
      <alignment horizontal="center"/>
    </xf>
    <xf numFmtId="2" fontId="0" fillId="6" borderId="69" xfId="0" applyNumberFormat="1" applyFill="1" applyBorder="1" applyAlignment="1">
      <alignment horizontal="center"/>
    </xf>
    <xf numFmtId="0" fontId="16" fillId="7" borderId="70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0" fillId="6" borderId="69" xfId="0" applyFont="1" applyFill="1" applyBorder="1" applyAlignment="1">
      <alignment/>
    </xf>
    <xf numFmtId="0" fontId="16" fillId="7" borderId="70" xfId="0" applyFont="1" applyFill="1" applyBorder="1" applyAlignment="1">
      <alignment/>
    </xf>
    <xf numFmtId="10" fontId="1" fillId="6" borderId="0" xfId="16" applyNumberFormat="1" applyFont="1" applyFill="1" applyBorder="1" applyAlignment="1" applyProtection="1">
      <alignment horizontal="center"/>
      <protection/>
    </xf>
    <xf numFmtId="0" fontId="20" fillId="2" borderId="65" xfId="0" applyFont="1" applyFill="1" applyBorder="1" applyAlignment="1">
      <alignment vertical="center"/>
    </xf>
    <xf numFmtId="0" fontId="0" fillId="6" borderId="65" xfId="0" applyFont="1" applyFill="1" applyBorder="1" applyAlignment="1">
      <alignment horizontal="center"/>
    </xf>
    <xf numFmtId="0" fontId="16" fillId="7" borderId="68" xfId="0" applyFont="1" applyFill="1" applyBorder="1" applyAlignment="1">
      <alignment horizontal="center"/>
    </xf>
    <xf numFmtId="0" fontId="22" fillId="3" borderId="71" xfId="0" applyFont="1" applyFill="1" applyBorder="1" applyAlignment="1">
      <alignment horizontal="center"/>
    </xf>
    <xf numFmtId="0" fontId="0" fillId="8" borderId="64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10" fontId="0" fillId="8" borderId="0" xfId="0" applyNumberFormat="1" applyFill="1" applyBorder="1" applyAlignment="1">
      <alignment horizontal="center"/>
    </xf>
    <xf numFmtId="169" fontId="0" fillId="8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65" xfId="0" applyFont="1" applyFill="1" applyBorder="1" applyAlignment="1">
      <alignment/>
    </xf>
    <xf numFmtId="0" fontId="0" fillId="8" borderId="66" xfId="0" applyFont="1" applyFill="1" applyBorder="1" applyAlignment="1">
      <alignment horizontal="center"/>
    </xf>
    <xf numFmtId="167" fontId="0" fillId="8" borderId="67" xfId="0" applyNumberFormat="1" applyFill="1" applyBorder="1" applyAlignment="1">
      <alignment horizontal="center"/>
    </xf>
    <xf numFmtId="10" fontId="16" fillId="8" borderId="67" xfId="0" applyNumberFormat="1" applyFont="1" applyFill="1" applyBorder="1" applyAlignment="1">
      <alignment horizontal="center"/>
    </xf>
    <xf numFmtId="1" fontId="8" fillId="2" borderId="72" xfId="0" applyNumberFormat="1" applyFont="1" applyFill="1" applyBorder="1" applyAlignment="1">
      <alignment horizontal="center"/>
    </xf>
    <xf numFmtId="1" fontId="8" fillId="2" borderId="56" xfId="0" applyNumberFormat="1" applyFont="1" applyFill="1" applyBorder="1" applyAlignment="1">
      <alignment horizontal="center"/>
    </xf>
    <xf numFmtId="0" fontId="16" fillId="8" borderId="67" xfId="0" applyFont="1" applyFill="1" applyBorder="1" applyAlignment="1">
      <alignment horizontal="center"/>
    </xf>
    <xf numFmtId="0" fontId="0" fillId="8" borderId="67" xfId="0" applyFont="1" applyFill="1" applyBorder="1" applyAlignment="1">
      <alignment horizontal="center"/>
    </xf>
    <xf numFmtId="169" fontId="0" fillId="8" borderId="67" xfId="0" applyNumberFormat="1" applyFill="1" applyBorder="1" applyAlignment="1">
      <alignment horizontal="center"/>
    </xf>
    <xf numFmtId="0" fontId="16" fillId="8" borderId="67" xfId="0" applyFont="1" applyFill="1" applyBorder="1" applyAlignment="1">
      <alignment/>
    </xf>
    <xf numFmtId="0" fontId="0" fillId="8" borderId="68" xfId="0" applyFill="1" applyBorder="1" applyAlignment="1">
      <alignment/>
    </xf>
    <xf numFmtId="0" fontId="0" fillId="8" borderId="69" xfId="0" applyFill="1" applyBorder="1" applyAlignment="1">
      <alignment horizontal="center"/>
    </xf>
    <xf numFmtId="0" fontId="16" fillId="8" borderId="70" xfId="0" applyFont="1" applyFill="1" applyBorder="1" applyAlignment="1">
      <alignment horizontal="center"/>
    </xf>
    <xf numFmtId="165" fontId="4" fillId="2" borderId="73" xfId="16" applyNumberFormat="1" applyFont="1" applyFill="1" applyBorder="1" applyAlignment="1" applyProtection="1">
      <alignment/>
      <protection locked="0"/>
    </xf>
    <xf numFmtId="165" fontId="4" fillId="2" borderId="74" xfId="16" applyNumberFormat="1" applyFont="1" applyFill="1" applyBorder="1" applyAlignment="1" applyProtection="1">
      <alignment/>
      <protection locked="0"/>
    </xf>
    <xf numFmtId="165" fontId="8" fillId="2" borderId="75" xfId="16" applyNumberFormat="1" applyFont="1" applyFill="1" applyBorder="1" applyAlignment="1" applyProtection="1">
      <alignment/>
      <protection locked="0"/>
    </xf>
    <xf numFmtId="165" fontId="8" fillId="2" borderId="75" xfId="16" applyNumberFormat="1" applyFont="1" applyFill="1" applyBorder="1" applyAlignment="1" applyProtection="1">
      <alignment/>
      <protection/>
    </xf>
    <xf numFmtId="165" fontId="4" fillId="2" borderId="76" xfId="16" applyNumberFormat="1" applyFont="1" applyFill="1" applyBorder="1" applyAlignment="1" applyProtection="1">
      <alignment horizontal="right"/>
      <protection locked="0"/>
    </xf>
    <xf numFmtId="165" fontId="12" fillId="2" borderId="76" xfId="16" applyNumberFormat="1" applyFont="1" applyFill="1" applyBorder="1" applyAlignment="1" applyProtection="1">
      <alignment/>
      <protection locked="0"/>
    </xf>
    <xf numFmtId="165" fontId="13" fillId="2" borderId="77" xfId="16" applyNumberFormat="1" applyFont="1" applyFill="1" applyBorder="1" applyAlignment="1" applyProtection="1">
      <alignment/>
      <protection locked="0"/>
    </xf>
    <xf numFmtId="165" fontId="9" fillId="2" borderId="78" xfId="16" applyNumberFormat="1" applyFont="1" applyFill="1" applyBorder="1" applyAlignment="1" applyProtection="1">
      <alignment/>
      <protection locked="0"/>
    </xf>
    <xf numFmtId="165" fontId="4" fillId="2" borderId="79" xfId="16" applyNumberFormat="1" applyFont="1" applyFill="1" applyBorder="1" applyAlignment="1" applyProtection="1">
      <alignment/>
      <protection locked="0"/>
    </xf>
    <xf numFmtId="165" fontId="10" fillId="2" borderId="80" xfId="16" applyNumberFormat="1" applyFont="1" applyFill="1" applyBorder="1" applyAlignment="1" applyProtection="1">
      <alignment/>
      <protection locked="0"/>
    </xf>
    <xf numFmtId="165" fontId="4" fillId="2" borderId="81" xfId="16" applyNumberFormat="1" applyFont="1" applyFill="1" applyBorder="1" applyAlignment="1" applyProtection="1">
      <alignment/>
      <protection locked="0"/>
    </xf>
    <xf numFmtId="165" fontId="4" fillId="2" borderId="11" xfId="16" applyNumberFormat="1" applyFont="1" applyFill="1" applyBorder="1" applyAlignment="1" applyProtection="1">
      <alignment/>
      <protection locked="0"/>
    </xf>
    <xf numFmtId="166" fontId="8" fillId="2" borderId="62" xfId="16" applyNumberFormat="1" applyFont="1" applyFill="1" applyBorder="1" applyAlignment="1" applyProtection="1">
      <alignment horizontal="center"/>
      <protection/>
    </xf>
    <xf numFmtId="165" fontId="4" fillId="2" borderId="82" xfId="16" applyNumberFormat="1" applyFont="1" applyFill="1" applyBorder="1" applyAlignment="1" applyProtection="1">
      <alignment/>
      <protection/>
    </xf>
    <xf numFmtId="165" fontId="4" fillId="2" borderId="83" xfId="16" applyNumberFormat="1" applyFont="1" applyFill="1" applyBorder="1" applyAlignment="1" applyProtection="1">
      <alignment/>
      <protection locked="0"/>
    </xf>
    <xf numFmtId="165" fontId="10" fillId="2" borderId="12" xfId="16" applyNumberFormat="1" applyFont="1" applyFill="1" applyBorder="1" applyAlignment="1" applyProtection="1">
      <alignment horizontal="center"/>
      <protection/>
    </xf>
    <xf numFmtId="0" fontId="7" fillId="2" borderId="84" xfId="0" applyFont="1" applyFill="1" applyBorder="1" applyAlignment="1">
      <alignment/>
    </xf>
    <xf numFmtId="0" fontId="7" fillId="2" borderId="85" xfId="0" applyFont="1" applyFill="1" applyBorder="1" applyAlignment="1">
      <alignment/>
    </xf>
    <xf numFmtId="0" fontId="4" fillId="2" borderId="86" xfId="0" applyFont="1" applyFill="1" applyBorder="1" applyAlignment="1">
      <alignment/>
    </xf>
    <xf numFmtId="165" fontId="4" fillId="2" borderId="87" xfId="16" applyNumberFormat="1" applyFont="1" applyFill="1" applyBorder="1" applyAlignment="1" applyProtection="1">
      <alignment/>
      <protection locked="0"/>
    </xf>
    <xf numFmtId="165" fontId="4" fillId="2" borderId="88" xfId="16" applyNumberFormat="1" applyFont="1" applyFill="1" applyBorder="1" applyAlignment="1" applyProtection="1">
      <alignment/>
      <protection locked="0"/>
    </xf>
    <xf numFmtId="165" fontId="10" fillId="2" borderId="89" xfId="16" applyNumberFormat="1" applyFont="1" applyFill="1" applyBorder="1" applyAlignment="1" applyProtection="1">
      <alignment/>
      <protection locked="0"/>
    </xf>
    <xf numFmtId="0" fontId="4" fillId="2" borderId="90" xfId="0" applyFont="1" applyFill="1" applyBorder="1" applyAlignment="1">
      <alignment/>
    </xf>
    <xf numFmtId="165" fontId="10" fillId="2" borderId="91" xfId="16" applyNumberFormat="1" applyFont="1" applyFill="1" applyBorder="1" applyAlignment="1" applyProtection="1">
      <alignment/>
      <protection locked="0"/>
    </xf>
    <xf numFmtId="165" fontId="4" fillId="2" borderId="76" xfId="16" applyNumberFormat="1" applyFont="1" applyFill="1" applyBorder="1" applyAlignment="1" applyProtection="1">
      <alignment/>
      <protection locked="0"/>
    </xf>
    <xf numFmtId="165" fontId="10" fillId="2" borderId="77" xfId="16" applyNumberFormat="1" applyFont="1" applyFill="1" applyBorder="1" applyAlignment="1" applyProtection="1">
      <alignment/>
      <protection locked="0"/>
    </xf>
    <xf numFmtId="165" fontId="12" fillId="2" borderId="11" xfId="16" applyNumberFormat="1" applyFont="1" applyFill="1" applyBorder="1" applyAlignment="1" applyProtection="1">
      <alignment/>
      <protection locked="0"/>
    </xf>
    <xf numFmtId="165" fontId="13" fillId="2" borderId="12" xfId="16" applyNumberFormat="1" applyFont="1" applyFill="1" applyBorder="1" applyAlignment="1" applyProtection="1">
      <alignment/>
      <protection locked="0"/>
    </xf>
    <xf numFmtId="165" fontId="10" fillId="2" borderId="13" xfId="16" applyNumberFormat="1" applyFont="1" applyFill="1" applyBorder="1" applyAlignment="1" applyProtection="1">
      <alignment/>
      <protection locked="0"/>
    </xf>
    <xf numFmtId="0" fontId="6" fillId="2" borderId="92" xfId="0" applyFont="1" applyFill="1" applyBorder="1" applyAlignment="1">
      <alignment/>
    </xf>
    <xf numFmtId="0" fontId="7" fillId="2" borderId="93" xfId="0" applyFont="1" applyFill="1" applyBorder="1" applyAlignment="1">
      <alignment/>
    </xf>
    <xf numFmtId="165" fontId="7" fillId="2" borderId="94" xfId="16" applyNumberFormat="1" applyFont="1" applyFill="1" applyBorder="1" applyAlignment="1" applyProtection="1">
      <alignment/>
      <protection/>
    </xf>
    <xf numFmtId="43" fontId="8" fillId="2" borderId="95" xfId="15" applyFont="1" applyFill="1" applyBorder="1" applyAlignment="1">
      <alignment/>
    </xf>
    <xf numFmtId="165" fontId="8" fillId="2" borderId="96" xfId="16" applyNumberFormat="1" applyFont="1" applyFill="1" applyBorder="1" applyAlignment="1" applyProtection="1">
      <alignment horizontal="center"/>
      <protection/>
    </xf>
    <xf numFmtId="165" fontId="8" fillId="2" borderId="85" xfId="16" applyNumberFormat="1" applyFont="1" applyFill="1" applyBorder="1" applyAlignment="1" applyProtection="1">
      <alignment horizontal="center"/>
      <protection/>
    </xf>
    <xf numFmtId="165" fontId="9" fillId="2" borderId="96" xfId="16" applyNumberFormat="1" applyFont="1" applyFill="1" applyBorder="1" applyAlignment="1" applyProtection="1">
      <alignment horizontal="center"/>
      <protection/>
    </xf>
    <xf numFmtId="165" fontId="9" fillId="2" borderId="97" xfId="16" applyNumberFormat="1" applyFont="1" applyFill="1" applyBorder="1" applyAlignment="1" applyProtection="1">
      <alignment horizontal="center"/>
      <protection/>
    </xf>
    <xf numFmtId="165" fontId="9" fillId="2" borderId="98" xfId="16" applyNumberFormat="1" applyFont="1" applyFill="1" applyBorder="1" applyAlignment="1" applyProtection="1">
      <alignment horizontal="center"/>
      <protection/>
    </xf>
    <xf numFmtId="0" fontId="6" fillId="2" borderId="9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100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66" fontId="8" fillId="2" borderId="72" xfId="16" applyNumberFormat="1" applyFont="1" applyFill="1" applyBorder="1" applyAlignment="1" applyProtection="1">
      <alignment horizontal="center"/>
      <protection/>
    </xf>
    <xf numFmtId="166" fontId="8" fillId="2" borderId="56" xfId="16" applyNumberFormat="1" applyFont="1" applyFill="1" applyBorder="1" applyAlignment="1" applyProtection="1">
      <alignment horizontal="center"/>
      <protection/>
    </xf>
    <xf numFmtId="166" fontId="8" fillId="2" borderId="51" xfId="16" applyNumberFormat="1" applyFont="1" applyFill="1" applyBorder="1" applyAlignment="1" applyProtection="1">
      <alignment horizontal="center"/>
      <protection/>
    </xf>
    <xf numFmtId="166" fontId="8" fillId="2" borderId="55" xfId="16" applyNumberFormat="1" applyFont="1" applyFill="1" applyBorder="1" applyAlignment="1" applyProtection="1">
      <alignment horizontal="center"/>
      <protection/>
    </xf>
    <xf numFmtId="3" fontId="8" fillId="2" borderId="63" xfId="0" applyNumberFormat="1" applyFont="1" applyFill="1" applyBorder="1" applyAlignment="1">
      <alignment horizontal="center"/>
    </xf>
    <xf numFmtId="3" fontId="8" fillId="2" borderId="51" xfId="0" applyNumberFormat="1" applyFont="1" applyFill="1" applyBorder="1" applyAlignment="1">
      <alignment horizontal="center"/>
    </xf>
    <xf numFmtId="3" fontId="8" fillId="2" borderId="55" xfId="0" applyNumberFormat="1" applyFont="1" applyFill="1" applyBorder="1" applyAlignment="1">
      <alignment horizontal="center"/>
    </xf>
    <xf numFmtId="0" fontId="8" fillId="2" borderId="10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166" fontId="8" fillId="2" borderId="102" xfId="16" applyNumberFormat="1" applyFont="1" applyFill="1" applyBorder="1" applyAlignment="1" applyProtection="1">
      <alignment horizontal="center"/>
      <protection/>
    </xf>
    <xf numFmtId="166" fontId="8" fillId="2" borderId="50" xfId="16" applyNumberFormat="1" applyFont="1" applyFill="1" applyBorder="1" applyAlignment="1" applyProtection="1">
      <alignment horizontal="center"/>
      <protection/>
    </xf>
    <xf numFmtId="166" fontId="8" fillId="2" borderId="100" xfId="16" applyNumberFormat="1" applyFont="1" applyFill="1" applyBorder="1" applyAlignment="1" applyProtection="1">
      <alignment horizontal="center"/>
      <protection/>
    </xf>
    <xf numFmtId="0" fontId="8" fillId="2" borderId="102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100" xfId="0" applyFont="1" applyFill="1" applyBorder="1" applyAlignment="1">
      <alignment horizontal="center"/>
    </xf>
    <xf numFmtId="0" fontId="15" fillId="2" borderId="9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3" fontId="8" fillId="2" borderId="102" xfId="0" applyNumberFormat="1" applyFont="1" applyFill="1" applyBorder="1" applyAlignment="1">
      <alignment horizontal="center"/>
    </xf>
    <xf numFmtId="3" fontId="8" fillId="2" borderId="50" xfId="0" applyNumberFormat="1" applyFont="1" applyFill="1" applyBorder="1" applyAlignment="1">
      <alignment horizontal="center"/>
    </xf>
    <xf numFmtId="3" fontId="8" fillId="2" borderId="100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left" vertical="center"/>
    </xf>
    <xf numFmtId="0" fontId="17" fillId="2" borderId="46" xfId="0" applyFont="1" applyFill="1" applyBorder="1" applyAlignment="1">
      <alignment horizontal="left" vertical="center" wrapText="1"/>
    </xf>
    <xf numFmtId="0" fontId="17" fillId="2" borderId="59" xfId="0" applyFont="1" applyFill="1" applyBorder="1" applyAlignment="1">
      <alignment horizontal="left" vertical="center"/>
    </xf>
    <xf numFmtId="0" fontId="21" fillId="9" borderId="103" xfId="0" applyFont="1" applyFill="1" applyBorder="1" applyAlignment="1">
      <alignment horizontal="center" vertical="center"/>
    </xf>
    <xf numFmtId="0" fontId="21" fillId="9" borderId="64" xfId="0" applyFont="1" applyFill="1" applyBorder="1" applyAlignment="1">
      <alignment horizontal="center" vertical="center"/>
    </xf>
    <xf numFmtId="0" fontId="22" fillId="9" borderId="104" xfId="0" applyFont="1" applyFill="1" applyBorder="1" applyAlignment="1">
      <alignment horizontal="center" vertical="center"/>
    </xf>
    <xf numFmtId="0" fontId="22" fillId="9" borderId="69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/>
    </xf>
    <xf numFmtId="0" fontId="0" fillId="8" borderId="65" xfId="0" applyFont="1" applyFill="1" applyBorder="1" applyAlignment="1">
      <alignment horizontal="center"/>
    </xf>
    <xf numFmtId="0" fontId="0" fillId="8" borderId="69" xfId="0" applyFont="1" applyFill="1" applyBorder="1" applyAlignment="1">
      <alignment horizontal="center"/>
    </xf>
    <xf numFmtId="0" fontId="20" fillId="10" borderId="105" xfId="0" applyFont="1" applyFill="1" applyBorder="1" applyAlignment="1">
      <alignment horizontal="center" vertical="center"/>
    </xf>
    <xf numFmtId="0" fontId="20" fillId="10" borderId="65" xfId="0" applyFont="1" applyFill="1" applyBorder="1" applyAlignment="1">
      <alignment horizontal="center" vertical="center"/>
    </xf>
    <xf numFmtId="0" fontId="1" fillId="11" borderId="106" xfId="0" applyFont="1" applyFill="1" applyBorder="1" applyAlignment="1">
      <alignment horizontal="center"/>
    </xf>
    <xf numFmtId="0" fontId="1" fillId="11" borderId="107" xfId="0" applyFont="1" applyFill="1" applyBorder="1" applyAlignment="1">
      <alignment horizontal="center"/>
    </xf>
    <xf numFmtId="0" fontId="0" fillId="11" borderId="71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0" fontId="1" fillId="11" borderId="65" xfId="0" applyFont="1" applyFill="1" applyBorder="1" applyAlignment="1">
      <alignment horizontal="center"/>
    </xf>
    <xf numFmtId="0" fontId="22" fillId="9" borderId="108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 vertical="center" wrapText="1"/>
    </xf>
    <xf numFmtId="0" fontId="22" fillId="12" borderId="69" xfId="0" applyFont="1" applyFill="1" applyBorder="1" applyAlignment="1">
      <alignment horizontal="center" vertical="center" wrapText="1"/>
    </xf>
    <xf numFmtId="0" fontId="22" fillId="12" borderId="108" xfId="0" applyFont="1" applyFill="1" applyBorder="1" applyAlignment="1">
      <alignment horizontal="center" vertical="center" wrapText="1"/>
    </xf>
    <xf numFmtId="0" fontId="22" fillId="12" borderId="109" xfId="0" applyFont="1" applyFill="1" applyBorder="1" applyAlignment="1">
      <alignment horizontal="center" vertical="center" wrapText="1"/>
    </xf>
    <xf numFmtId="0" fontId="17" fillId="10" borderId="71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20" fillId="10" borderId="106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1" fillId="3" borderId="103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0" fontId="21" fillId="13" borderId="103" xfId="0" applyFont="1" applyFill="1" applyBorder="1" applyAlignment="1">
      <alignment horizontal="center" vertical="center"/>
    </xf>
    <xf numFmtId="0" fontId="21" fillId="13" borderId="64" xfId="0" applyFont="1" applyFill="1" applyBorder="1" applyAlignment="1">
      <alignment horizontal="center" vertical="center"/>
    </xf>
    <xf numFmtId="0" fontId="22" fillId="13" borderId="108" xfId="0" applyFont="1" applyFill="1" applyBorder="1" applyAlignment="1">
      <alignment horizontal="center"/>
    </xf>
    <xf numFmtId="0" fontId="22" fillId="13" borderId="0" xfId="0" applyFont="1" applyFill="1" applyBorder="1" applyAlignment="1">
      <alignment horizontal="center"/>
    </xf>
    <xf numFmtId="0" fontId="21" fillId="12" borderId="71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22" fillId="13" borderId="104" xfId="0" applyFont="1" applyFill="1" applyBorder="1" applyAlignment="1">
      <alignment horizontal="center" vertical="center"/>
    </xf>
    <xf numFmtId="0" fontId="22" fillId="13" borderId="69" xfId="0" applyFont="1" applyFill="1" applyBorder="1" applyAlignment="1">
      <alignment horizontal="center" vertical="center"/>
    </xf>
    <xf numFmtId="0" fontId="22" fillId="3" borderId="106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3" borderId="105" xfId="0" applyFont="1" applyFill="1" applyBorder="1" applyAlignment="1">
      <alignment horizontal="center" vertical="center"/>
    </xf>
    <xf numFmtId="0" fontId="22" fillId="3" borderId="6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165" fontId="4" fillId="2" borderId="88" xfId="16" applyNumberFormat="1" applyFont="1" applyFill="1" applyBorder="1" applyAlignment="1" applyProtection="1">
      <alignment/>
      <protection/>
    </xf>
    <xf numFmtId="165" fontId="4" fillId="2" borderId="73" xfId="16" applyNumberFormat="1" applyFont="1" applyFill="1" applyBorder="1" applyAlignment="1" applyProtection="1">
      <alignment/>
      <protection/>
    </xf>
    <xf numFmtId="165" fontId="4" fillId="2" borderId="110" xfId="16" applyNumberFormat="1" applyFont="1" applyFill="1" applyBorder="1" applyAlignment="1" applyProtection="1">
      <alignment/>
      <protection/>
    </xf>
    <xf numFmtId="165" fontId="4" fillId="2" borderId="74" xfId="16" applyNumberFormat="1" applyFont="1" applyFill="1" applyBorder="1" applyAlignment="1" applyProtection="1">
      <alignment/>
      <protection/>
    </xf>
    <xf numFmtId="165" fontId="4" fillId="2" borderId="111" xfId="16" applyNumberFormat="1" applyFont="1" applyFill="1" applyBorder="1" applyAlignment="1" applyProtection="1">
      <alignment/>
      <protection/>
    </xf>
    <xf numFmtId="165" fontId="7" fillId="2" borderId="11" xfId="16" applyNumberFormat="1" applyFont="1" applyFill="1" applyBorder="1" applyAlignment="1" applyProtection="1">
      <alignment/>
      <protection locked="0"/>
    </xf>
    <xf numFmtId="2" fontId="4" fillId="2" borderId="112" xfId="0" applyNumberFormat="1" applyFont="1" applyFill="1" applyBorder="1" applyAlignment="1" applyProtection="1">
      <alignment/>
      <protection/>
    </xf>
    <xf numFmtId="2" fontId="4" fillId="2" borderId="5" xfId="0" applyNumberFormat="1" applyFont="1" applyFill="1" applyBorder="1" applyAlignment="1" applyProtection="1">
      <alignment/>
      <protection/>
    </xf>
    <xf numFmtId="2" fontId="4" fillId="2" borderId="76" xfId="0" applyNumberFormat="1" applyFont="1" applyFill="1" applyBorder="1" applyAlignment="1" applyProtection="1">
      <alignment/>
      <protection/>
    </xf>
    <xf numFmtId="2" fontId="4" fillId="2" borderId="113" xfId="0" applyNumberFormat="1" applyFont="1" applyFill="1" applyBorder="1" applyAlignment="1" applyProtection="1">
      <alignment/>
      <protection/>
    </xf>
    <xf numFmtId="2" fontId="4" fillId="2" borderId="114" xfId="0" applyNumberFormat="1" applyFont="1" applyFill="1" applyBorder="1" applyAlignment="1" applyProtection="1">
      <alignment/>
      <protection/>
    </xf>
    <xf numFmtId="2" fontId="4" fillId="2" borderId="79" xfId="0" applyNumberFormat="1" applyFont="1" applyFill="1" applyBorder="1" applyAlignment="1" applyProtection="1">
      <alignment/>
      <protection/>
    </xf>
    <xf numFmtId="2" fontId="4" fillId="2" borderId="115" xfId="0" applyNumberFormat="1" applyFont="1" applyFill="1" applyBorder="1" applyAlignment="1" applyProtection="1">
      <alignment/>
      <protection/>
    </xf>
    <xf numFmtId="2" fontId="8" fillId="2" borderId="112" xfId="0" applyNumberFormat="1" applyFont="1" applyFill="1" applyBorder="1" applyAlignment="1" applyProtection="1">
      <alignment/>
      <protection/>
    </xf>
    <xf numFmtId="2" fontId="7" fillId="2" borderId="17" xfId="0" applyNumberFormat="1" applyFont="1" applyFill="1" applyBorder="1" applyAlignment="1" applyProtection="1">
      <alignment/>
      <protection/>
    </xf>
    <xf numFmtId="165" fontId="9" fillId="2" borderId="78" xfId="16" applyNumberFormat="1" applyFont="1" applyFill="1" applyBorder="1" applyAlignment="1" applyProtection="1">
      <alignment/>
      <protection/>
    </xf>
    <xf numFmtId="165" fontId="4" fillId="2" borderId="116" xfId="16" applyNumberFormat="1" applyFont="1" applyFill="1" applyBorder="1" applyAlignment="1" applyProtection="1">
      <alignment/>
      <protection/>
    </xf>
    <xf numFmtId="2" fontId="4" fillId="2" borderId="11" xfId="0" applyNumberFormat="1" applyFont="1" applyFill="1" applyBorder="1" applyAlignment="1" applyProtection="1">
      <alignment/>
      <protection/>
    </xf>
    <xf numFmtId="2" fontId="4" fillId="2" borderId="117" xfId="0" applyNumberFormat="1" applyFont="1" applyFill="1" applyBorder="1" applyAlignment="1" applyProtection="1">
      <alignment/>
      <protection/>
    </xf>
    <xf numFmtId="2" fontId="4" fillId="2" borderId="118" xfId="0" applyNumberFormat="1" applyFont="1" applyFill="1" applyBorder="1" applyAlignment="1" applyProtection="1">
      <alignment/>
      <protection/>
    </xf>
    <xf numFmtId="165" fontId="4" fillId="2" borderId="119" xfId="16" applyNumberFormat="1" applyFont="1" applyFill="1" applyBorder="1" applyAlignment="1" applyProtection="1">
      <alignment/>
      <protection/>
    </xf>
    <xf numFmtId="43" fontId="8" fillId="2" borderId="120" xfId="15" applyFont="1" applyFill="1" applyBorder="1" applyAlignment="1" applyProtection="1">
      <alignment/>
      <protection/>
    </xf>
    <xf numFmtId="43" fontId="8" fillId="2" borderId="121" xfId="15" applyFont="1" applyFill="1" applyBorder="1" applyAlignment="1" applyProtection="1">
      <alignment/>
      <protection/>
    </xf>
    <xf numFmtId="43" fontId="8" fillId="2" borderId="100" xfId="15" applyFont="1" applyFill="1" applyBorder="1" applyAlignment="1" applyProtection="1">
      <alignment/>
      <protection/>
    </xf>
    <xf numFmtId="165" fontId="4" fillId="2" borderId="122" xfId="16" applyNumberFormat="1" applyFont="1" applyFill="1" applyBorder="1" applyAlignment="1" applyProtection="1">
      <alignment/>
      <protection/>
    </xf>
    <xf numFmtId="43" fontId="8" fillId="2" borderId="118" xfId="15" applyFont="1" applyFill="1" applyBorder="1" applyAlignment="1" applyProtection="1">
      <alignment/>
      <protection/>
    </xf>
    <xf numFmtId="43" fontId="8" fillId="2" borderId="123" xfId="15" applyFont="1" applyFill="1" applyBorder="1" applyAlignment="1" applyProtection="1">
      <alignment/>
      <protection/>
    </xf>
    <xf numFmtId="43" fontId="8" fillId="2" borderId="60" xfId="15" applyFont="1" applyFill="1" applyBorder="1" applyAlignment="1" applyProtection="1">
      <alignment/>
      <protection/>
    </xf>
    <xf numFmtId="165" fontId="4" fillId="2" borderId="83" xfId="16" applyNumberFormat="1" applyFont="1" applyFill="1" applyBorder="1" applyAlignment="1" applyProtection="1">
      <alignment/>
      <protection/>
    </xf>
    <xf numFmtId="165" fontId="8" fillId="2" borderId="8" xfId="16" applyNumberFormat="1" applyFont="1" applyFill="1" applyBorder="1" applyAlignment="1" applyProtection="1">
      <alignment/>
      <protection locked="0"/>
    </xf>
    <xf numFmtId="165" fontId="4" fillId="2" borderId="124" xfId="16" applyNumberFormat="1" applyFont="1" applyFill="1" applyBorder="1" applyAlignment="1" applyProtection="1">
      <alignment/>
      <protection/>
    </xf>
    <xf numFmtId="165" fontId="10" fillId="2" borderId="124" xfId="16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99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D9CB3"/>
      <rgbColor rgb="00CC99FF"/>
      <rgbColor rgb="00CCFFFF"/>
      <rgbColor rgb="003366FF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8</xdr:row>
      <xdr:rowOff>76200</xdr:rowOff>
    </xdr:from>
    <xdr:to>
      <xdr:col>6</xdr:col>
      <xdr:colOff>228600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752600" y="1466850"/>
          <a:ext cx="1390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66675</xdr:rowOff>
    </xdr:from>
    <xdr:to>
      <xdr:col>7</xdr:col>
      <xdr:colOff>581025</xdr:colOff>
      <xdr:row>10</xdr:row>
      <xdr:rowOff>66675</xdr:rowOff>
    </xdr:to>
    <xdr:sp>
      <xdr:nvSpPr>
        <xdr:cNvPr id="2" name="Line 2"/>
        <xdr:cNvSpPr>
          <a:spLocks/>
        </xdr:cNvSpPr>
      </xdr:nvSpPr>
      <xdr:spPr>
        <a:xfrm>
          <a:off x="4086225" y="1457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85725</xdr:rowOff>
    </xdr:from>
    <xdr:to>
      <xdr:col>11</xdr:col>
      <xdr:colOff>371475</xdr:colOff>
      <xdr:row>10</xdr:row>
      <xdr:rowOff>28575</xdr:rowOff>
    </xdr:to>
    <xdr:sp>
      <xdr:nvSpPr>
        <xdr:cNvPr id="3" name="Line 3"/>
        <xdr:cNvSpPr>
          <a:spLocks/>
        </xdr:cNvSpPr>
      </xdr:nvSpPr>
      <xdr:spPr>
        <a:xfrm>
          <a:off x="5048250" y="1476375"/>
          <a:ext cx="1323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16</xdr:row>
      <xdr:rowOff>47625</xdr:rowOff>
    </xdr:from>
    <xdr:to>
      <xdr:col>2</xdr:col>
      <xdr:colOff>523875</xdr:colOff>
      <xdr:row>18</xdr:row>
      <xdr:rowOff>85725</xdr:rowOff>
    </xdr:to>
    <xdr:sp>
      <xdr:nvSpPr>
        <xdr:cNvPr id="4" name="Line 4"/>
        <xdr:cNvSpPr>
          <a:spLocks/>
        </xdr:cNvSpPr>
      </xdr:nvSpPr>
      <xdr:spPr>
        <a:xfrm>
          <a:off x="1533525" y="27241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76200</xdr:rowOff>
    </xdr:from>
    <xdr:to>
      <xdr:col>7</xdr:col>
      <xdr:colOff>704850</xdr:colOff>
      <xdr:row>18</xdr:row>
      <xdr:rowOff>95250</xdr:rowOff>
    </xdr:to>
    <xdr:sp>
      <xdr:nvSpPr>
        <xdr:cNvPr id="5" name="Line 6"/>
        <xdr:cNvSpPr>
          <a:spLocks/>
        </xdr:cNvSpPr>
      </xdr:nvSpPr>
      <xdr:spPr>
        <a:xfrm>
          <a:off x="1552575" y="2752725"/>
          <a:ext cx="2657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J26" sqref="J26:J27"/>
    </sheetView>
  </sheetViews>
  <sheetFormatPr defaultColWidth="9.140625" defaultRowHeight="12.75"/>
  <cols>
    <col min="1" max="1" width="21.7109375" style="1" customWidth="1"/>
    <col min="2" max="2" width="7.140625" style="188" customWidth="1"/>
    <col min="3" max="3" width="12.140625" style="2" customWidth="1"/>
    <col min="4" max="4" width="7.140625" style="2" customWidth="1"/>
    <col min="5" max="5" width="12.140625" style="2" customWidth="1"/>
    <col min="6" max="6" width="20.421875" style="1" customWidth="1"/>
    <col min="7" max="7" width="7.00390625" style="188" customWidth="1"/>
    <col min="8" max="8" width="12.140625" style="2" customWidth="1"/>
    <col min="9" max="9" width="7.421875" style="2" customWidth="1"/>
    <col min="10" max="10" width="12.140625" style="2" customWidth="1"/>
    <col min="11" max="16384" width="9.140625" style="1" customWidth="1"/>
  </cols>
  <sheetData>
    <row r="1" spans="1:10" ht="12.7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6" customHeight="1" thickBot="1">
      <c r="A2" s="3"/>
      <c r="B2" s="127"/>
      <c r="C2" s="3"/>
      <c r="D2" s="127"/>
      <c r="E2" s="3"/>
      <c r="F2" s="3"/>
      <c r="G2" s="127"/>
      <c r="H2" s="3"/>
      <c r="I2" s="127"/>
      <c r="J2" s="3"/>
    </row>
    <row r="3" spans="1:10" s="4" customFormat="1" ht="14.25" thickBot="1" thickTop="1">
      <c r="A3" s="300" t="s">
        <v>1</v>
      </c>
      <c r="B3" s="301"/>
      <c r="C3" s="301"/>
      <c r="D3" s="301"/>
      <c r="E3" s="302"/>
      <c r="F3" s="301" t="s">
        <v>2</v>
      </c>
      <c r="G3" s="301"/>
      <c r="H3" s="301"/>
      <c r="I3" s="301"/>
      <c r="J3" s="303"/>
    </row>
    <row r="4" spans="1:10" s="4" customFormat="1" ht="13.5" thickTop="1">
      <c r="A4" s="278" t="s">
        <v>3</v>
      </c>
      <c r="B4" s="295" t="s">
        <v>4</v>
      </c>
      <c r="C4" s="296"/>
      <c r="D4" s="297" t="s">
        <v>5</v>
      </c>
      <c r="E4" s="298"/>
      <c r="F4" s="279" t="s">
        <v>6</v>
      </c>
      <c r="G4" s="295" t="s">
        <v>4</v>
      </c>
      <c r="H4" s="296"/>
      <c r="I4" s="297" t="s">
        <v>5</v>
      </c>
      <c r="J4" s="299"/>
    </row>
    <row r="5" spans="1:10" ht="12" customHeight="1">
      <c r="A5" s="280" t="s">
        <v>7</v>
      </c>
      <c r="B5" s="400" t="e">
        <f>C5/$C$13*100</f>
        <v>#DIV/0!</v>
      </c>
      <c r="C5" s="281"/>
      <c r="D5" s="390" t="e">
        <f>E5/$E$13*100</f>
        <v>#DIV/0!</v>
      </c>
      <c r="E5" s="283"/>
      <c r="F5" s="284" t="s">
        <v>8</v>
      </c>
      <c r="G5" s="400" t="e">
        <f>H5/$H$13*100</f>
        <v>#DIV/0!</v>
      </c>
      <c r="H5" s="281"/>
      <c r="I5" s="282" t="e">
        <f>J5/$J$13*100</f>
        <v>#DIV/0!</v>
      </c>
      <c r="J5" s="285"/>
    </row>
    <row r="6" spans="1:10" ht="12.75">
      <c r="A6" s="5" t="s">
        <v>9</v>
      </c>
      <c r="B6" s="401" t="e">
        <f aca="true" t="shared" si="0" ref="B6:B13">C6/$C$13*100</f>
        <v>#DIV/0!</v>
      </c>
      <c r="C6" s="6"/>
      <c r="D6" s="391" t="e">
        <f aca="true" t="shared" si="1" ref="D6:D13">E6/$E$13*100</f>
        <v>#DIV/0!</v>
      </c>
      <c r="E6" s="7"/>
      <c r="F6" s="8" t="s">
        <v>10</v>
      </c>
      <c r="G6" s="402" t="e">
        <f>H6/$H$13*100</f>
        <v>#DIV/0!</v>
      </c>
      <c r="H6" s="266"/>
      <c r="I6" s="276" t="e">
        <f aca="true" t="shared" si="2" ref="I6:I13">J6/$J$13*100</f>
        <v>#DIV/0!</v>
      </c>
      <c r="J6" s="9"/>
    </row>
    <row r="7" spans="1:10" ht="13.5" thickBot="1">
      <c r="A7" s="5" t="s">
        <v>11</v>
      </c>
      <c r="B7" s="401" t="e">
        <f t="shared" si="0"/>
        <v>#DIV/0!</v>
      </c>
      <c r="C7" s="10"/>
      <c r="D7" s="391" t="e">
        <f t="shared" si="1"/>
        <v>#DIV/0!</v>
      </c>
      <c r="E7" s="7"/>
      <c r="F7" s="11" t="s">
        <v>12</v>
      </c>
      <c r="G7" s="402" t="e">
        <f>H7/$H$13*100</f>
        <v>#DIV/0!</v>
      </c>
      <c r="H7" s="265">
        <f>SUM(H5:H6)</f>
        <v>0</v>
      </c>
      <c r="I7" s="392" t="e">
        <f t="shared" si="2"/>
        <v>#DIV/0!</v>
      </c>
      <c r="J7" s="13">
        <f>SUM(J5+J6)</f>
        <v>0</v>
      </c>
    </row>
    <row r="8" spans="1:10" ht="14.25" thickBot="1" thickTop="1">
      <c r="A8" s="14" t="s">
        <v>13</v>
      </c>
      <c r="B8" s="396" t="e">
        <f t="shared" si="0"/>
        <v>#DIV/0!</v>
      </c>
      <c r="C8" s="12">
        <f>SUM(C5:C7)</f>
        <v>0</v>
      </c>
      <c r="D8" s="392" t="e">
        <f t="shared" si="1"/>
        <v>#DIV/0!</v>
      </c>
      <c r="E8" s="15">
        <f>SUM(E5:E7)</f>
        <v>0</v>
      </c>
      <c r="F8" s="8"/>
      <c r="G8" s="397"/>
      <c r="H8" s="275"/>
      <c r="I8" s="263"/>
      <c r="J8" s="277"/>
    </row>
    <row r="9" spans="1:10" ht="13.5" thickTop="1">
      <c r="A9" s="18" t="s">
        <v>14</v>
      </c>
      <c r="B9" s="397"/>
      <c r="C9" s="395"/>
      <c r="D9" s="393"/>
      <c r="E9" s="20"/>
      <c r="F9" s="8"/>
      <c r="G9" s="397"/>
      <c r="H9" s="16"/>
      <c r="I9" s="263"/>
      <c r="J9" s="17"/>
    </row>
    <row r="10" spans="1:10" ht="12.75">
      <c r="A10" s="5" t="s">
        <v>15</v>
      </c>
      <c r="B10" s="398" t="e">
        <f t="shared" si="0"/>
        <v>#DIV/0!</v>
      </c>
      <c r="C10" s="6"/>
      <c r="D10" s="391" t="e">
        <f t="shared" si="1"/>
        <v>#DIV/0!</v>
      </c>
      <c r="E10" s="7"/>
      <c r="F10" s="21" t="s">
        <v>16</v>
      </c>
      <c r="G10" s="398" t="e">
        <f>H10/$H$13*100</f>
        <v>#DIV/0!</v>
      </c>
      <c r="H10" s="267"/>
      <c r="I10" s="262" t="e">
        <f t="shared" si="2"/>
        <v>#DIV/0!</v>
      </c>
      <c r="J10" s="268"/>
    </row>
    <row r="11" spans="1:10" ht="12.75">
      <c r="A11" s="5" t="s">
        <v>17</v>
      </c>
      <c r="B11" s="398" t="e">
        <f t="shared" si="0"/>
        <v>#DIV/0!</v>
      </c>
      <c r="C11" s="272"/>
      <c r="D11" s="391" t="e">
        <f t="shared" si="1"/>
        <v>#DIV/0!</v>
      </c>
      <c r="E11" s="7"/>
      <c r="F11" s="21" t="s">
        <v>18</v>
      </c>
      <c r="G11" s="402" t="e">
        <f>H11/$H$13*100</f>
        <v>#DIV/0!</v>
      </c>
      <c r="H11" s="270"/>
      <c r="I11" s="262" t="e">
        <f t="shared" si="2"/>
        <v>#DIV/0!</v>
      </c>
      <c r="J11" s="271"/>
    </row>
    <row r="12" spans="1:10" ht="13.5" thickBot="1">
      <c r="A12" s="14" t="s">
        <v>19</v>
      </c>
      <c r="B12" s="396" t="e">
        <f t="shared" si="0"/>
        <v>#DIV/0!</v>
      </c>
      <c r="C12" s="265">
        <f>SUM(C10:C11)</f>
        <v>0</v>
      </c>
      <c r="D12" s="392" t="e">
        <f t="shared" si="1"/>
        <v>#DIV/0!</v>
      </c>
      <c r="E12" s="15">
        <f>SUM(E10:E11)</f>
        <v>0</v>
      </c>
      <c r="F12" s="11" t="s">
        <v>20</v>
      </c>
      <c r="G12" s="403" t="e">
        <f>H12/$H$13*100</f>
        <v>#DIV/0!</v>
      </c>
      <c r="H12" s="265">
        <f>SUM(H10:H11)</f>
        <v>0</v>
      </c>
      <c r="I12" s="392" t="e">
        <f t="shared" si="2"/>
        <v>#DIV/0!</v>
      </c>
      <c r="J12" s="405">
        <f>SUM(J10:J11)</f>
        <v>0</v>
      </c>
    </row>
    <row r="13" spans="1:10" ht="14.25" thickBot="1" thickTop="1">
      <c r="A13" s="23" t="s">
        <v>21</v>
      </c>
      <c r="B13" s="399" t="e">
        <f t="shared" si="0"/>
        <v>#DIV/0!</v>
      </c>
      <c r="C13" s="24">
        <f>SUM(C12,C8)</f>
        <v>0</v>
      </c>
      <c r="D13" s="394" t="e">
        <f t="shared" si="1"/>
        <v>#DIV/0!</v>
      </c>
      <c r="E13" s="25">
        <f>SUM(E12,E8)</f>
        <v>0</v>
      </c>
      <c r="F13" s="26" t="s">
        <v>22</v>
      </c>
      <c r="G13" s="404"/>
      <c r="H13" s="24">
        <f>SUM(H7,H12)</f>
        <v>0</v>
      </c>
      <c r="I13" s="406" t="e">
        <f t="shared" si="2"/>
        <v>#DIV/0!</v>
      </c>
      <c r="J13" s="27">
        <f>SUM(J7,J12)</f>
        <v>0</v>
      </c>
    </row>
    <row r="14" spans="1:10" ht="14.25" customHeight="1" thickTop="1">
      <c r="A14" s="28"/>
      <c r="B14" s="28"/>
      <c r="C14" s="29"/>
      <c r="D14" s="29"/>
      <c r="E14" s="29"/>
      <c r="F14" s="29"/>
      <c r="G14" s="29"/>
      <c r="H14" s="29"/>
      <c r="I14" s="29"/>
      <c r="J14" s="29"/>
    </row>
    <row r="15" spans="1:10" ht="12.75">
      <c r="A15" s="304" t="s">
        <v>23</v>
      </c>
      <c r="B15" s="304"/>
      <c r="C15" s="304"/>
      <c r="D15" s="304"/>
      <c r="E15" s="304"/>
      <c r="F15" s="304"/>
      <c r="G15" s="304"/>
      <c r="H15" s="304"/>
      <c r="I15" s="304"/>
      <c r="J15" s="304"/>
    </row>
    <row r="16" spans="1:10" ht="0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5.25" customHeight="1" thickBo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4.25" thickBot="1" thickTop="1">
      <c r="A18" s="300" t="s">
        <v>1</v>
      </c>
      <c r="B18" s="301"/>
      <c r="C18" s="301"/>
      <c r="D18" s="301"/>
      <c r="E18" s="302"/>
      <c r="F18" s="301" t="s">
        <v>2</v>
      </c>
      <c r="G18" s="301"/>
      <c r="H18" s="301"/>
      <c r="I18" s="301"/>
      <c r="J18" s="303"/>
    </row>
    <row r="19" spans="1:10" ht="13.5" customHeight="1" thickTop="1">
      <c r="A19" s="278"/>
      <c r="B19" s="295" t="s">
        <v>4</v>
      </c>
      <c r="C19" s="296"/>
      <c r="D19" s="297" t="s">
        <v>5</v>
      </c>
      <c r="E19" s="298"/>
      <c r="F19" s="279"/>
      <c r="G19" s="295" t="s">
        <v>4</v>
      </c>
      <c r="H19" s="296"/>
      <c r="I19" s="297" t="s">
        <v>5</v>
      </c>
      <c r="J19" s="299"/>
    </row>
    <row r="20" spans="1:10" ht="12.75">
      <c r="A20" s="280" t="s">
        <v>3</v>
      </c>
      <c r="B20" s="400"/>
      <c r="C20" s="281"/>
      <c r="D20" s="390"/>
      <c r="E20" s="283"/>
      <c r="F20" s="284" t="s">
        <v>6</v>
      </c>
      <c r="G20" s="400"/>
      <c r="H20" s="281"/>
      <c r="I20" s="390"/>
      <c r="J20" s="285"/>
    </row>
    <row r="21" spans="1:10" ht="12.75">
      <c r="A21" s="5" t="s">
        <v>7</v>
      </c>
      <c r="B21" s="401" t="e">
        <f>C21/$C$29*100</f>
        <v>#DIV/0!</v>
      </c>
      <c r="C21" s="6"/>
      <c r="D21" s="391" t="e">
        <f>E21/$E$29*100</f>
        <v>#DIV/0!</v>
      </c>
      <c r="E21" s="7"/>
      <c r="F21" s="8" t="s">
        <v>8</v>
      </c>
      <c r="G21" s="402" t="e">
        <f>H21/$H$29*100</f>
        <v>#DIV/0!</v>
      </c>
      <c r="H21" s="266"/>
      <c r="I21" s="418" t="e">
        <f aca="true" t="shared" si="3" ref="I21:I29">J21/$J$29*100</f>
        <v>#DIV/0!</v>
      </c>
      <c r="J21" s="9"/>
    </row>
    <row r="22" spans="1:10" ht="13.5" thickBot="1">
      <c r="A22" s="5" t="s">
        <v>9</v>
      </c>
      <c r="B22" s="401" t="e">
        <f>C22/$C$29*100</f>
        <v>#DIV/0!</v>
      </c>
      <c r="C22" s="10"/>
      <c r="D22" s="391" t="e">
        <f>E22/$E$29*100</f>
        <v>#DIV/0!</v>
      </c>
      <c r="E22" s="7"/>
      <c r="F22" s="11"/>
      <c r="G22" s="402" t="e">
        <f>H22/$H$29*100</f>
        <v>#DIV/0!</v>
      </c>
      <c r="H22" s="265"/>
      <c r="I22" s="392" t="e">
        <f t="shared" si="3"/>
        <v>#DIV/0!</v>
      </c>
      <c r="J22" s="13"/>
    </row>
    <row r="23" spans="1:10" ht="14.25" thickBot="1" thickTop="1">
      <c r="A23" s="14" t="s">
        <v>11</v>
      </c>
      <c r="B23" s="396" t="e">
        <f>C23/$C$29*100</f>
        <v>#DIV/0!</v>
      </c>
      <c r="C23" s="419"/>
      <c r="D23" s="392" t="e">
        <f>E23/$E$29*100</f>
        <v>#DIV/0!</v>
      </c>
      <c r="E23" s="22"/>
      <c r="F23" s="8" t="s">
        <v>24</v>
      </c>
      <c r="G23" s="397" t="e">
        <f>H23/$H$29*100</f>
        <v>#DIV/0!</v>
      </c>
      <c r="H23" s="275">
        <f>SUM(H21:H22)</f>
        <v>0</v>
      </c>
      <c r="I23" s="393" t="e">
        <f t="shared" si="3"/>
        <v>#DIV/0!</v>
      </c>
      <c r="J23" s="277">
        <f>SUM(J21+J22)</f>
        <v>0</v>
      </c>
    </row>
    <row r="24" spans="1:10" ht="13.5" thickTop="1">
      <c r="A24" s="18" t="s">
        <v>25</v>
      </c>
      <c r="B24" s="397" t="e">
        <f>C24/$C$29*100</f>
        <v>#DIV/0!</v>
      </c>
      <c r="C24" s="19">
        <f>SUM(C21:C23)</f>
        <v>0</v>
      </c>
      <c r="D24" s="393" t="e">
        <f>E24/$E$29*100</f>
        <v>#DIV/0!</v>
      </c>
      <c r="E24" s="20">
        <f>SUM(E21:E23)</f>
        <v>0</v>
      </c>
      <c r="F24" s="8"/>
      <c r="G24" s="397"/>
      <c r="H24" s="16"/>
      <c r="I24" s="393" t="e">
        <f t="shared" si="3"/>
        <v>#DIV/0!</v>
      </c>
      <c r="J24" s="17"/>
    </row>
    <row r="25" spans="1:10" ht="12.75" customHeight="1">
      <c r="A25" s="5" t="s">
        <v>14</v>
      </c>
      <c r="B25" s="407"/>
      <c r="C25" s="273"/>
      <c r="D25" s="393"/>
      <c r="E25" s="290"/>
      <c r="F25" s="21"/>
      <c r="G25" s="407"/>
      <c r="H25" s="288"/>
      <c r="I25" s="393" t="e">
        <f t="shared" si="3"/>
        <v>#DIV/0!</v>
      </c>
      <c r="J25" s="289"/>
    </row>
    <row r="26" spans="1:10" ht="12.75">
      <c r="A26" s="5" t="s">
        <v>15</v>
      </c>
      <c r="B26" s="398" t="e">
        <f>C26/$C$29*100</f>
        <v>#DIV/0!</v>
      </c>
      <c r="C26" s="286"/>
      <c r="D26" s="391" t="e">
        <f>E26/$E$29*100</f>
        <v>#DIV/0!</v>
      </c>
      <c r="E26" s="7"/>
      <c r="F26" s="21" t="s">
        <v>16</v>
      </c>
      <c r="G26" s="398" t="e">
        <f>H26/$H$29*100</f>
        <v>#DIV/0!</v>
      </c>
      <c r="H26" s="286"/>
      <c r="I26" s="391" t="e">
        <f t="shared" si="3"/>
        <v>#DIV/0!</v>
      </c>
      <c r="J26" s="287"/>
    </row>
    <row r="27" spans="1:10" ht="13.5" thickBot="1">
      <c r="A27" s="14" t="s">
        <v>17</v>
      </c>
      <c r="B27" s="396" t="e">
        <f>C27/$C$29*100</f>
        <v>#DIV/0!</v>
      </c>
      <c r="C27" s="264"/>
      <c r="D27" s="392" t="e">
        <f>E27/$E$29*100</f>
        <v>#DIV/0!</v>
      </c>
      <c r="E27" s="22"/>
      <c r="F27" s="11" t="s">
        <v>18</v>
      </c>
      <c r="G27" s="403" t="e">
        <f>H27/$H$29*100</f>
        <v>#DIV/0!</v>
      </c>
      <c r="H27" s="264"/>
      <c r="I27" s="392" t="e">
        <f t="shared" si="3"/>
        <v>#DIV/0!</v>
      </c>
      <c r="J27" s="269"/>
    </row>
    <row r="28" spans="1:10" ht="14.25" thickBot="1" thickTop="1">
      <c r="A28" s="23" t="s">
        <v>19</v>
      </c>
      <c r="B28" s="408" t="e">
        <f>C28/$C$29*100</f>
        <v>#DIV/0!</v>
      </c>
      <c r="C28" s="32">
        <f>SUM(C26:C27)</f>
        <v>0</v>
      </c>
      <c r="D28" s="410" t="e">
        <f>E28/$E$29*100</f>
        <v>#DIV/0!</v>
      </c>
      <c r="E28" s="25">
        <f>SUM(E26:E27)</f>
        <v>0</v>
      </c>
      <c r="F28" s="292" t="s">
        <v>26</v>
      </c>
      <c r="G28" s="404" t="e">
        <f>H28/$H$29*100</f>
        <v>#DIV/0!</v>
      </c>
      <c r="H28" s="293">
        <f>SUM(H26:H27)</f>
        <v>0</v>
      </c>
      <c r="I28" s="414" t="e">
        <f t="shared" si="3"/>
        <v>#DIV/0!</v>
      </c>
      <c r="J28" s="27">
        <f>SUM(J26:J27)</f>
        <v>0</v>
      </c>
    </row>
    <row r="29" spans="1:10" ht="14.25" thickBot="1" thickTop="1">
      <c r="A29" s="291" t="s">
        <v>21</v>
      </c>
      <c r="B29" s="409" t="e">
        <f>C29/$C$29*100</f>
        <v>#DIV/0!</v>
      </c>
      <c r="C29" s="412">
        <f>SUM(C28,C24)</f>
        <v>0</v>
      </c>
      <c r="D29" s="411" t="e">
        <f>E29/$E$29*100</f>
        <v>#DIV/0!</v>
      </c>
      <c r="E29" s="413">
        <f>SUM(E28,E24)</f>
        <v>0</v>
      </c>
      <c r="F29" s="294" t="s">
        <v>22</v>
      </c>
      <c r="G29" s="412" t="e">
        <f>H29/$H$29*100</f>
        <v>#DIV/0!</v>
      </c>
      <c r="H29" s="415">
        <f>SUM(H23,H28)</f>
        <v>0</v>
      </c>
      <c r="I29" s="416" t="e">
        <f t="shared" si="3"/>
        <v>#DIV/0!</v>
      </c>
      <c r="J29" s="417">
        <f>SUM(J23,J28)</f>
        <v>0</v>
      </c>
    </row>
    <row r="30" spans="1:10" ht="7.5" customHeight="1" thickTop="1">
      <c r="A30" s="33"/>
      <c r="B30" s="33"/>
      <c r="C30" s="34"/>
      <c r="D30" s="34"/>
      <c r="E30" s="34"/>
      <c r="F30" s="34"/>
      <c r="G30" s="34"/>
      <c r="H30" s="34"/>
      <c r="I30" s="34"/>
      <c r="J30" s="34"/>
    </row>
  </sheetData>
  <sheetProtection sheet="1" objects="1" scenarios="1"/>
  <mergeCells count="14">
    <mergeCell ref="A18:E18"/>
    <mergeCell ref="F18:J18"/>
    <mergeCell ref="A15:J15"/>
    <mergeCell ref="A1:J1"/>
    <mergeCell ref="A3:E3"/>
    <mergeCell ref="F3:J3"/>
    <mergeCell ref="B4:C4"/>
    <mergeCell ref="D4:E4"/>
    <mergeCell ref="G4:H4"/>
    <mergeCell ref="I4:J4"/>
    <mergeCell ref="B19:C19"/>
    <mergeCell ref="D19:E19"/>
    <mergeCell ref="G19:H19"/>
    <mergeCell ref="I19:J19"/>
  </mergeCells>
  <printOptions/>
  <pageMargins left="0.39375" right="0.39375" top="0.5118055555555556" bottom="0.9840277777777778" header="0.5118055555555556" footer="0.5118055555555556"/>
  <pageSetup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J10" sqref="J10"/>
    </sheetView>
  </sheetViews>
  <sheetFormatPr defaultColWidth="9.140625" defaultRowHeight="12.75"/>
  <cols>
    <col min="1" max="1" width="4.140625" style="1" customWidth="1"/>
    <col min="2" max="2" width="31.8515625" style="1" customWidth="1"/>
    <col min="3" max="4" width="14.140625" style="2" customWidth="1"/>
    <col min="5" max="5" width="14.140625" style="1" customWidth="1"/>
    <col min="6" max="6" width="14.140625" style="2" customWidth="1"/>
    <col min="7" max="16384" width="9.140625" style="1" customWidth="1"/>
  </cols>
  <sheetData>
    <row r="1" spans="2:6" ht="15.75" customHeight="1">
      <c r="B1" s="35"/>
      <c r="C1" s="35"/>
      <c r="D1" s="35"/>
      <c r="E1" s="35"/>
      <c r="F1" s="35"/>
    </row>
    <row r="2" spans="2:7" ht="12.75">
      <c r="B2" s="36"/>
      <c r="C2" s="37" t="s">
        <v>27</v>
      </c>
      <c r="D2" s="38"/>
      <c r="E2" s="39" t="s">
        <v>28</v>
      </c>
      <c r="F2" s="39"/>
      <c r="G2" s="40"/>
    </row>
    <row r="3" spans="2:7" ht="12.75">
      <c r="B3" s="41"/>
      <c r="C3" s="42" t="s">
        <v>29</v>
      </c>
      <c r="D3" s="43" t="s">
        <v>30</v>
      </c>
      <c r="E3" s="44" t="s">
        <v>29</v>
      </c>
      <c r="F3" s="45" t="s">
        <v>30</v>
      </c>
      <c r="G3" s="40"/>
    </row>
    <row r="4" spans="2:7" ht="20.25" customHeight="1">
      <c r="B4" s="46" t="s">
        <v>31</v>
      </c>
      <c r="C4" s="47"/>
      <c r="D4" s="48">
        <f>SUM(C5:C6)</f>
        <v>0</v>
      </c>
      <c r="E4" s="49"/>
      <c r="F4" s="50">
        <f>SUM(E5:E6)</f>
        <v>0</v>
      </c>
      <c r="G4" s="40"/>
    </row>
    <row r="5" spans="2:7" ht="20.25" customHeight="1">
      <c r="B5" s="46" t="s">
        <v>32</v>
      </c>
      <c r="C5" s="51"/>
      <c r="D5" s="48"/>
      <c r="E5" s="52"/>
      <c r="F5" s="50"/>
      <c r="G5" s="40"/>
    </row>
    <row r="6" spans="2:7" ht="20.25" customHeight="1">
      <c r="B6" s="46" t="s">
        <v>33</v>
      </c>
      <c r="C6" s="53"/>
      <c r="D6" s="48"/>
      <c r="E6" s="54"/>
      <c r="F6" s="50"/>
      <c r="G6" s="40"/>
    </row>
    <row r="7" spans="2:7" ht="20.25" customHeight="1">
      <c r="B7" s="46" t="s">
        <v>34</v>
      </c>
      <c r="C7" s="47"/>
      <c r="D7" s="55"/>
      <c r="E7" s="49"/>
      <c r="F7" s="56"/>
      <c r="G7" s="40"/>
    </row>
    <row r="8" spans="2:7" ht="20.25" customHeight="1">
      <c r="B8" s="57" t="s">
        <v>35</v>
      </c>
      <c r="C8" s="47"/>
      <c r="D8" s="58">
        <f>SUM(D4:D7)</f>
        <v>0</v>
      </c>
      <c r="E8" s="49"/>
      <c r="F8" s="59">
        <f>SUM(F4:F7)</f>
        <v>0</v>
      </c>
      <c r="G8" s="40"/>
    </row>
    <row r="9" spans="2:7" ht="20.25" customHeight="1">
      <c r="B9" s="46" t="s">
        <v>36</v>
      </c>
      <c r="C9" s="60"/>
      <c r="D9" s="420">
        <f>SUM(C10:C11)</f>
        <v>0</v>
      </c>
      <c r="E9" s="49"/>
      <c r="F9" s="421">
        <f>SUM(E10:E11)</f>
        <v>0</v>
      </c>
      <c r="G9" s="40"/>
    </row>
    <row r="10" spans="2:7" ht="20.25" customHeight="1">
      <c r="B10" s="46" t="s">
        <v>37</v>
      </c>
      <c r="C10" s="62"/>
      <c r="D10" s="48"/>
      <c r="E10" s="63"/>
      <c r="F10" s="61"/>
      <c r="G10" s="40"/>
    </row>
    <row r="11" spans="2:7" ht="20.25" customHeight="1">
      <c r="B11" s="46" t="s">
        <v>38</v>
      </c>
      <c r="C11" s="64"/>
      <c r="D11" s="48"/>
      <c r="E11" s="65"/>
      <c r="F11" s="50"/>
      <c r="G11" s="40"/>
    </row>
    <row r="12" spans="2:7" ht="20.25" customHeight="1">
      <c r="B12" s="46" t="s">
        <v>39</v>
      </c>
      <c r="C12" s="66"/>
      <c r="D12" s="67"/>
      <c r="E12" s="68"/>
      <c r="F12" s="69"/>
      <c r="G12" s="40"/>
    </row>
    <row r="13" spans="2:7" ht="20.25" customHeight="1">
      <c r="B13" s="46" t="s">
        <v>40</v>
      </c>
      <c r="C13" s="47"/>
      <c r="D13" s="70"/>
      <c r="E13" s="49"/>
      <c r="F13" s="71"/>
      <c r="G13" s="40"/>
    </row>
    <row r="14" spans="2:7" ht="20.25" customHeight="1">
      <c r="B14" s="72" t="s">
        <v>41</v>
      </c>
      <c r="C14" s="60"/>
      <c r="D14" s="58">
        <f>SUM(D8:D13)</f>
        <v>0</v>
      </c>
      <c r="E14" s="49"/>
      <c r="F14" s="50">
        <f>SUM(F8:F13)</f>
        <v>0</v>
      </c>
      <c r="G14" s="40"/>
    </row>
    <row r="15" spans="2:7" ht="20.25" customHeight="1">
      <c r="B15" s="73" t="s">
        <v>42</v>
      </c>
      <c r="C15" s="60"/>
      <c r="D15" s="74"/>
      <c r="E15" s="49"/>
      <c r="F15" s="75"/>
      <c r="G15" s="40"/>
    </row>
    <row r="16" spans="2:7" ht="20.25" customHeight="1">
      <c r="B16" s="76" t="s">
        <v>43</v>
      </c>
      <c r="C16" s="77"/>
      <c r="D16" s="78">
        <f>SUM(D14:D15)</f>
        <v>0</v>
      </c>
      <c r="E16" s="79"/>
      <c r="F16" s="80">
        <f>SUM(F14:F15)</f>
        <v>0</v>
      </c>
      <c r="G16" s="40"/>
    </row>
    <row r="17" ht="12.75">
      <c r="B17" s="40"/>
    </row>
  </sheetData>
  <sheetProtection sheet="1" objects="1" scenarios="1"/>
  <printOptions/>
  <pageMargins left="0.39375" right="0.39375" top="0.5118055555555556" bottom="0.9840277777777778" header="0.5118055555555556" footer="0.5118055555555556"/>
  <pageSetup horizontalDpi="300" verticalDpi="300" orientation="portrait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207"/>
  <sheetViews>
    <sheetView workbookViewId="0" topLeftCell="A34">
      <selection activeCell="O49" sqref="O49"/>
    </sheetView>
  </sheetViews>
  <sheetFormatPr defaultColWidth="9.140625" defaultRowHeight="12.75"/>
  <cols>
    <col min="1" max="1" width="15.140625" style="0" customWidth="1"/>
    <col min="2" max="2" width="14.421875" style="0" customWidth="1"/>
    <col min="4" max="4" width="2.421875" style="0" customWidth="1"/>
    <col min="5" max="5" width="4.8515625" style="0" customWidth="1"/>
    <col min="6" max="6" width="14.7109375" style="81" customWidth="1"/>
    <col min="7" max="7" width="2.8515625" style="82" customWidth="1"/>
    <col min="8" max="8" width="14.00390625" style="83" customWidth="1"/>
    <col min="9" max="9" width="11.57421875" style="0" customWidth="1"/>
    <col min="10" max="10" width="3.140625" style="0" customWidth="1"/>
    <col min="11" max="11" width="13.140625" style="83" customWidth="1"/>
    <col min="12" max="12" width="10.28125" style="0" customWidth="1"/>
    <col min="13" max="13" width="9.57421875" style="82" customWidth="1"/>
  </cols>
  <sheetData>
    <row r="1" spans="1:43" ht="18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6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ht="12.75">
      <c r="A2" s="85"/>
      <c r="B2" s="85"/>
      <c r="C2" s="85"/>
      <c r="D2" s="85"/>
      <c r="E2" s="85"/>
      <c r="F2" s="87"/>
      <c r="G2" s="86"/>
      <c r="H2" s="88"/>
      <c r="I2" s="85"/>
      <c r="J2" s="85"/>
      <c r="K2" s="88"/>
      <c r="L2" s="85"/>
      <c r="M2" s="86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3" ht="12.75">
      <c r="A3" s="85"/>
      <c r="B3" s="85"/>
      <c r="C3" s="85"/>
      <c r="D3" s="85"/>
      <c r="E3" s="85"/>
      <c r="F3" s="87"/>
      <c r="G3" s="86"/>
      <c r="H3" s="88"/>
      <c r="I3" s="85"/>
      <c r="J3" s="89"/>
      <c r="K3" s="90"/>
      <c r="L3" s="85"/>
      <c r="M3" s="86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6:13" s="85" customFormat="1" ht="13.5" thickBot="1">
      <c r="F4" s="87"/>
      <c r="G4" s="86"/>
      <c r="H4" s="88"/>
      <c r="K4" s="88"/>
      <c r="L4" s="91" t="s">
        <v>45</v>
      </c>
      <c r="M4" s="89"/>
    </row>
    <row r="5" spans="1:56" ht="18" customHeight="1" thickBot="1" thickTop="1">
      <c r="A5" s="339" t="s">
        <v>46</v>
      </c>
      <c r="B5" s="340"/>
      <c r="C5" s="340"/>
      <c r="D5" s="340"/>
      <c r="E5" s="341"/>
      <c r="F5" s="333" t="s">
        <v>4</v>
      </c>
      <c r="G5" s="334"/>
      <c r="H5" s="335"/>
      <c r="I5" s="336" t="s">
        <v>5</v>
      </c>
      <c r="J5" s="337"/>
      <c r="K5" s="338"/>
      <c r="L5" s="199" t="s">
        <v>47</v>
      </c>
      <c r="M5" s="200" t="s">
        <v>48</v>
      </c>
      <c r="N5" s="92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</row>
    <row r="6" spans="1:56" ht="13.5" thickTop="1">
      <c r="A6" s="93"/>
      <c r="B6" s="94"/>
      <c r="C6" s="94"/>
      <c r="D6" s="94"/>
      <c r="E6" s="95"/>
      <c r="F6" s="96"/>
      <c r="G6" s="97"/>
      <c r="H6" s="98"/>
      <c r="I6" s="99"/>
      <c r="J6" s="99"/>
      <c r="K6" s="98"/>
      <c r="L6" s="100"/>
      <c r="M6" s="101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</row>
    <row r="7" spans="1:56" ht="12.75">
      <c r="A7" s="347" t="s">
        <v>49</v>
      </c>
      <c r="B7" s="102" t="s">
        <v>50</v>
      </c>
      <c r="C7" s="102"/>
      <c r="D7" s="331" t="s">
        <v>51</v>
      </c>
      <c r="E7" s="329" t="s">
        <v>52</v>
      </c>
      <c r="F7" s="104">
        <f>STATO_PATR_SINTET!H6</f>
        <v>0</v>
      </c>
      <c r="G7" s="322" t="s">
        <v>52</v>
      </c>
      <c r="H7" s="106">
        <f>IF(F7=0,0,IF(F8=0,0,ROUND(F7/F8,5)))</f>
        <v>0</v>
      </c>
      <c r="I7" s="107">
        <f>STATO_PATR_SINTET!J6</f>
        <v>0</v>
      </c>
      <c r="J7" s="323" t="s">
        <v>52</v>
      </c>
      <c r="K7" s="108">
        <f>IF(I7=0,0,IF(I8=0,0,ROUND(I7/I8,5)))</f>
        <v>0</v>
      </c>
      <c r="L7" s="109" t="str">
        <f>IF(AND(H7&gt;=K7,K7&gt;0),(H7-K7)/K7,"-")</f>
        <v>-</v>
      </c>
      <c r="M7" s="110" t="str">
        <f>IF(H7&lt;K7,(H7-K7)/K7,"-")</f>
        <v>-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</row>
    <row r="8" spans="1:56" ht="12.75">
      <c r="A8" s="347"/>
      <c r="B8" s="111" t="s">
        <v>8</v>
      </c>
      <c r="C8" s="111"/>
      <c r="D8" s="331"/>
      <c r="E8" s="329"/>
      <c r="F8" s="96">
        <f>STATO_PATR_SINTET!H5</f>
        <v>0</v>
      </c>
      <c r="G8" s="322"/>
      <c r="H8" s="106"/>
      <c r="I8" s="112">
        <f>STATO_PATR_SINTET!J5</f>
        <v>0</v>
      </c>
      <c r="J8" s="323"/>
      <c r="K8" s="108"/>
      <c r="L8" s="109"/>
      <c r="M8" s="110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</row>
    <row r="9" spans="1:56" ht="12.75">
      <c r="A9" s="93"/>
      <c r="B9" s="113"/>
      <c r="C9" s="113"/>
      <c r="D9" s="113"/>
      <c r="E9" s="114"/>
      <c r="F9" s="96"/>
      <c r="G9" s="97"/>
      <c r="H9" s="98"/>
      <c r="I9" s="99"/>
      <c r="J9" s="99"/>
      <c r="K9" s="98"/>
      <c r="L9" s="100"/>
      <c r="M9" s="101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</row>
    <row r="10" spans="1:56" ht="12.75">
      <c r="A10" s="347" t="s">
        <v>53</v>
      </c>
      <c r="B10" s="102" t="s">
        <v>54</v>
      </c>
      <c r="C10" s="102"/>
      <c r="D10" s="331" t="s">
        <v>51</v>
      </c>
      <c r="E10" s="329" t="s">
        <v>52</v>
      </c>
      <c r="F10" s="104">
        <f>CONTO_EC_SINTET!D8</f>
        <v>0</v>
      </c>
      <c r="G10" s="322" t="s">
        <v>52</v>
      </c>
      <c r="H10" s="106">
        <f>IF(F10=0,0,IF(F11=0,0,ROUND(F10/F11,5)))</f>
        <v>0</v>
      </c>
      <c r="I10" s="107">
        <f>CONTO_EC_SINTET!F8</f>
        <v>0</v>
      </c>
      <c r="J10" s="323" t="s">
        <v>52</v>
      </c>
      <c r="K10" s="108">
        <f>IF(I10=0,0,IF(I11=0,0,ROUND(I10/I11,5)))</f>
        <v>0</v>
      </c>
      <c r="L10" s="109" t="str">
        <f>IF(AND(H10&gt;=K10,K10&gt;0),(H10-K10)/K10,"-")</f>
        <v>-</v>
      </c>
      <c r="M10" s="110" t="str">
        <f>IF(H10&lt;K10,(H10-K10)/K10,"-")</f>
        <v>-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</row>
    <row r="11" spans="1:56" ht="12.75">
      <c r="A11" s="347"/>
      <c r="B11" s="111" t="s">
        <v>55</v>
      </c>
      <c r="C11" s="111"/>
      <c r="D11" s="331"/>
      <c r="E11" s="329"/>
      <c r="F11" s="96">
        <f>STATO_PATR_SINTET!C13</f>
        <v>0</v>
      </c>
      <c r="G11" s="322"/>
      <c r="H11" s="106"/>
      <c r="I11" s="112">
        <f>STATO_PATR_SINTET!E13</f>
        <v>0</v>
      </c>
      <c r="J11" s="323"/>
      <c r="K11" s="108"/>
      <c r="L11" s="109"/>
      <c r="M11" s="110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</row>
    <row r="12" spans="1:56" ht="12.75">
      <c r="A12" s="93"/>
      <c r="B12" s="113"/>
      <c r="C12" s="113"/>
      <c r="D12" s="113"/>
      <c r="E12" s="114"/>
      <c r="F12" s="96"/>
      <c r="G12" s="97"/>
      <c r="H12" s="98"/>
      <c r="I12" s="99"/>
      <c r="J12" s="99"/>
      <c r="K12" s="98"/>
      <c r="L12" s="100"/>
      <c r="M12" s="11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</row>
    <row r="13" spans="1:56" ht="12.75">
      <c r="A13" s="347" t="s">
        <v>56</v>
      </c>
      <c r="B13" s="102" t="s">
        <v>54</v>
      </c>
      <c r="C13" s="102"/>
      <c r="D13" s="331" t="s">
        <v>51</v>
      </c>
      <c r="E13" s="329" t="s">
        <v>52</v>
      </c>
      <c r="F13" s="104">
        <f>CONTO_EC_SINTET!D8</f>
        <v>0</v>
      </c>
      <c r="G13" s="322" t="s">
        <v>52</v>
      </c>
      <c r="H13" s="106">
        <f>IF(F13=0,0,IF(F14=0,0,ROUND(F13/F14,5)))</f>
        <v>0</v>
      </c>
      <c r="I13" s="107">
        <f>CONTO_EC_SINTET!F8</f>
        <v>0</v>
      </c>
      <c r="J13" s="323" t="s">
        <v>52</v>
      </c>
      <c r="K13" s="108">
        <f>IF(I13=0,0,IF(I14=0,0,ROUND(I13/I14,5)))</f>
        <v>0</v>
      </c>
      <c r="L13" s="109" t="str">
        <f>IF(AND(H13&gt;=K13,K13&gt;0),(H13-K13)/K13,"-")</f>
        <v>-</v>
      </c>
      <c r="M13" s="110" t="str">
        <f>IF(H13&lt;K13,(H13-K13)/K13,"-")</f>
        <v>-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</row>
    <row r="14" spans="1:56" ht="12.75">
      <c r="A14" s="347"/>
      <c r="B14" s="111" t="s">
        <v>57</v>
      </c>
      <c r="C14" s="111"/>
      <c r="D14" s="331"/>
      <c r="E14" s="329"/>
      <c r="F14" s="96">
        <f>CONTO_EC_SINTET!C5</f>
        <v>0</v>
      </c>
      <c r="G14" s="322"/>
      <c r="H14" s="106"/>
      <c r="I14" s="112">
        <f>CONTO_EC_SINTET!E5</f>
        <v>0</v>
      </c>
      <c r="J14" s="323"/>
      <c r="K14" s="108"/>
      <c r="L14" s="109"/>
      <c r="M14" s="110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</row>
    <row r="15" spans="1:56" ht="12.75">
      <c r="A15" s="198"/>
      <c r="B15" s="113"/>
      <c r="C15" s="113"/>
      <c r="D15" s="113"/>
      <c r="E15" s="114"/>
      <c r="F15" s="96"/>
      <c r="G15" s="97"/>
      <c r="H15" s="98"/>
      <c r="I15" s="99"/>
      <c r="J15" s="99"/>
      <c r="K15" s="98"/>
      <c r="L15" s="100"/>
      <c r="M15" s="11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</row>
    <row r="16" spans="1:56" ht="16.5" customHeight="1">
      <c r="A16" s="348" t="s">
        <v>58</v>
      </c>
      <c r="B16" s="102" t="s">
        <v>57</v>
      </c>
      <c r="C16" s="102"/>
      <c r="D16" s="103"/>
      <c r="E16" s="329" t="s">
        <v>52</v>
      </c>
      <c r="F16" s="104">
        <f>CONTO_EC_SINTET!C5</f>
        <v>0</v>
      </c>
      <c r="G16" s="322" t="s">
        <v>52</v>
      </c>
      <c r="H16" s="116">
        <f>IF(F16=0,0,IF(F17=0,0,ROUND(F16/F17,3)))</f>
        <v>0</v>
      </c>
      <c r="I16" s="107">
        <f>CONTO_EC_SINTET!E5</f>
        <v>0</v>
      </c>
      <c r="J16" s="323" t="s">
        <v>52</v>
      </c>
      <c r="K16" s="117">
        <f>IF(I16=0,0,IF(I17=0,0,ROUND(I16/I17,3)))</f>
        <v>0</v>
      </c>
      <c r="L16" s="109" t="str">
        <f>IF(AND(H16&gt;=K16,K16&gt;0),(H16-K16)/K16,"-")</f>
        <v>-</v>
      </c>
      <c r="M16" s="110" t="str">
        <f>IF(H16&lt;K16,(H16-K16)/K16,"-")</f>
        <v>-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</row>
    <row r="17" spans="1:56" ht="12.75">
      <c r="A17" s="348"/>
      <c r="B17" s="111" t="s">
        <v>55</v>
      </c>
      <c r="C17" s="111"/>
      <c r="D17" s="103"/>
      <c r="E17" s="329"/>
      <c r="F17" s="96">
        <f>STATO_PATR_SINTET!C13</f>
        <v>0</v>
      </c>
      <c r="G17" s="322"/>
      <c r="H17" s="116"/>
      <c r="I17" s="112">
        <f>STATO_PATR_SINTET!E13</f>
        <v>0</v>
      </c>
      <c r="J17" s="323"/>
      <c r="K17" s="117"/>
      <c r="L17" s="109"/>
      <c r="M17" s="110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</row>
    <row r="18" spans="1:56" ht="12.75">
      <c r="A18" s="198"/>
      <c r="B18" s="113"/>
      <c r="C18" s="113"/>
      <c r="D18" s="113"/>
      <c r="E18" s="114"/>
      <c r="F18" s="96"/>
      <c r="G18" s="97"/>
      <c r="H18" s="98"/>
      <c r="I18" s="99"/>
      <c r="J18" s="99"/>
      <c r="K18" s="98"/>
      <c r="L18" s="100"/>
      <c r="M18" s="11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</row>
    <row r="19" spans="1:56" ht="12.75" customHeight="1">
      <c r="A19" s="348" t="s">
        <v>59</v>
      </c>
      <c r="B19" s="102" t="s">
        <v>55</v>
      </c>
      <c r="C19" s="102"/>
      <c r="D19" s="103"/>
      <c r="E19" s="329" t="s">
        <v>52</v>
      </c>
      <c r="F19" s="104">
        <f>STATO_PATR_SINTET!C13</f>
        <v>0</v>
      </c>
      <c r="G19" s="322" t="s">
        <v>52</v>
      </c>
      <c r="H19" s="116">
        <f>IF(F19=0,0,IF(F20=0,0,ROUND(F19/F20,3)))</f>
        <v>0</v>
      </c>
      <c r="I19" s="107">
        <f>STATO_PATR_SINTET!E13</f>
        <v>0</v>
      </c>
      <c r="J19" s="323" t="s">
        <v>52</v>
      </c>
      <c r="K19" s="117">
        <f>IF(I19=0,0,IF(I20=0,0,ROUND(I19/I20,3)))</f>
        <v>0</v>
      </c>
      <c r="L19" s="109" t="str">
        <f>IF(AND(H19&gt;=K19,K19&gt;0),(H19-K19)/K19,"-")</f>
        <v>-</v>
      </c>
      <c r="M19" s="110" t="str">
        <f>IF(H19&lt;K19,(H19-K19)/K19,"-")</f>
        <v>-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</row>
    <row r="20" spans="1:56" ht="12.75">
      <c r="A20" s="348"/>
      <c r="B20" s="111" t="s">
        <v>8</v>
      </c>
      <c r="C20" s="111"/>
      <c r="D20" s="103"/>
      <c r="E20" s="329"/>
      <c r="F20" s="96">
        <f>STATO_PATR_SINTET!H5</f>
        <v>0</v>
      </c>
      <c r="G20" s="322"/>
      <c r="H20" s="116"/>
      <c r="I20" s="112">
        <f>STATO_PATR_SINTET!J5</f>
        <v>0</v>
      </c>
      <c r="J20" s="323"/>
      <c r="K20" s="117"/>
      <c r="L20" s="109"/>
      <c r="M20" s="110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</row>
    <row r="21" spans="1:56" ht="12.75">
      <c r="A21" s="198"/>
      <c r="B21" s="113"/>
      <c r="C21" s="113"/>
      <c r="D21" s="113"/>
      <c r="E21" s="114"/>
      <c r="F21" s="96"/>
      <c r="G21" s="97"/>
      <c r="H21" s="98"/>
      <c r="I21" s="99"/>
      <c r="J21" s="99"/>
      <c r="K21" s="98"/>
      <c r="L21" s="100"/>
      <c r="M21" s="11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</row>
    <row r="22" spans="1:56" ht="12.75" customHeight="1">
      <c r="A22" s="348" t="s">
        <v>60</v>
      </c>
      <c r="B22" s="102" t="s">
        <v>61</v>
      </c>
      <c r="C22" s="102"/>
      <c r="D22" s="103" t="s">
        <v>51</v>
      </c>
      <c r="E22" s="329" t="s">
        <v>52</v>
      </c>
      <c r="F22" s="104">
        <f>CONTO_EC_SINTET!D16</f>
        <v>0</v>
      </c>
      <c r="G22" s="322" t="s">
        <v>52</v>
      </c>
      <c r="H22" s="118">
        <f>IF(F22=0,0,IF(F23=0,0,ROUND(F22/F23,5)))</f>
        <v>0</v>
      </c>
      <c r="I22" s="107">
        <f>CONTO_EC_SINTET!F16</f>
        <v>0</v>
      </c>
      <c r="J22" s="323" t="s">
        <v>52</v>
      </c>
      <c r="K22" s="108">
        <f>IF(I22=0,0,IF(I23=0,0,ROUND(I22/I23,5)))</f>
        <v>0</v>
      </c>
      <c r="L22" s="109" t="str">
        <f>IF(AND(H22&gt;=K22,K22&gt;0),(H22-K22)/K22,"-")</f>
        <v>-</v>
      </c>
      <c r="M22" s="110" t="str">
        <f>IF(H22&lt;K22,(H22-K22)/K22,"-")</f>
        <v>-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</row>
    <row r="23" spans="1:56" ht="12.75">
      <c r="A23" s="348"/>
      <c r="B23" s="111" t="s">
        <v>54</v>
      </c>
      <c r="C23" s="111"/>
      <c r="D23" s="103"/>
      <c r="E23" s="329"/>
      <c r="F23" s="96">
        <f>CONTO_EC_SINTET!D8</f>
        <v>0</v>
      </c>
      <c r="G23" s="322"/>
      <c r="H23" s="118"/>
      <c r="I23" s="112">
        <f>CONTO_EC_SINTET!F8</f>
        <v>0</v>
      </c>
      <c r="J23" s="323"/>
      <c r="K23" s="108"/>
      <c r="L23" s="109"/>
      <c r="M23" s="110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</row>
    <row r="24" spans="1:56" ht="12.75">
      <c r="A24" s="198"/>
      <c r="B24" s="113"/>
      <c r="C24" s="113"/>
      <c r="D24" s="113"/>
      <c r="E24" s="114"/>
      <c r="F24" s="96"/>
      <c r="G24" s="97"/>
      <c r="H24" s="98"/>
      <c r="I24" s="99"/>
      <c r="J24" s="99"/>
      <c r="K24" s="98"/>
      <c r="L24" s="100"/>
      <c r="M24" s="11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</row>
    <row r="25" spans="1:56" ht="12.75">
      <c r="A25" s="347" t="s">
        <v>62</v>
      </c>
      <c r="B25" s="102" t="s">
        <v>63</v>
      </c>
      <c r="C25" s="102"/>
      <c r="D25" s="103" t="s">
        <v>51</v>
      </c>
      <c r="E25" s="329" t="s">
        <v>52</v>
      </c>
      <c r="F25" s="104">
        <f>-CONTO_EC_SINTET!D15</f>
        <v>0</v>
      </c>
      <c r="G25" s="322" t="s">
        <v>52</v>
      </c>
      <c r="H25" s="118">
        <f>IF(F25=0,0,IF(F26=0,0,ROUND(F25/F26,5)))</f>
        <v>0</v>
      </c>
      <c r="I25" s="107">
        <f>-CONTO_EC_SINTET!F15</f>
        <v>0</v>
      </c>
      <c r="J25" s="323" t="s">
        <v>52</v>
      </c>
      <c r="K25" s="108">
        <f>IF(I25=0,0,IF(I26=0,0,ROUND(I25/I26,5)))</f>
        <v>0</v>
      </c>
      <c r="L25" s="109" t="str">
        <f>IF(AND(H25&gt;=K25,K25&gt;0),(H25-K25)/K25,"-")</f>
        <v>-</v>
      </c>
      <c r="M25" s="110" t="str">
        <f>IF(H25&lt;K25,(H25-K25)/K25,"-")</f>
        <v>-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</row>
    <row r="26" spans="1:56" ht="13.5" thickBot="1">
      <c r="A26" s="349"/>
      <c r="B26" s="124" t="s">
        <v>64</v>
      </c>
      <c r="C26" s="124"/>
      <c r="D26" s="119"/>
      <c r="E26" s="330"/>
      <c r="F26" s="125">
        <f>CONTO_EC_SINTET!D14</f>
        <v>0</v>
      </c>
      <c r="G26" s="327"/>
      <c r="H26" s="120"/>
      <c r="I26" s="126">
        <f>CONTO_EC_SINTET!F14</f>
        <v>0</v>
      </c>
      <c r="J26" s="326"/>
      <c r="K26" s="121"/>
      <c r="L26" s="122"/>
      <c r="M26" s="123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</row>
    <row r="27" spans="1:13" s="85" customFormat="1" ht="14.25" thickBot="1" thickTop="1">
      <c r="A27" s="128"/>
      <c r="B27" s="129"/>
      <c r="C27" s="129"/>
      <c r="D27" s="128"/>
      <c r="E27" s="30"/>
      <c r="F27" s="96"/>
      <c r="G27" s="130"/>
      <c r="H27" s="131"/>
      <c r="I27" s="132"/>
      <c r="J27" s="30"/>
      <c r="K27" s="133"/>
      <c r="L27" s="134"/>
      <c r="M27" s="135"/>
    </row>
    <row r="28" spans="1:56" ht="14.25" thickBot="1" thickTop="1">
      <c r="A28" s="306" t="s">
        <v>65</v>
      </c>
      <c r="B28" s="307"/>
      <c r="C28" s="307"/>
      <c r="D28" s="307"/>
      <c r="E28" s="342"/>
      <c r="F28" s="333" t="s">
        <v>4</v>
      </c>
      <c r="G28" s="334"/>
      <c r="H28" s="335"/>
      <c r="I28" s="343" t="s">
        <v>5</v>
      </c>
      <c r="J28" s="344"/>
      <c r="K28" s="345"/>
      <c r="L28" s="136" t="s">
        <v>47</v>
      </c>
      <c r="M28" s="201" t="s">
        <v>66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</row>
    <row r="29" spans="1:56" ht="13.5" thickTop="1">
      <c r="A29" s="137"/>
      <c r="B29" s="138"/>
      <c r="C29" s="138"/>
      <c r="D29" s="35"/>
      <c r="E29" s="139"/>
      <c r="F29" s="96"/>
      <c r="G29" s="105"/>
      <c r="H29" s="118"/>
      <c r="I29" s="112"/>
      <c r="J29" s="29"/>
      <c r="K29" s="108"/>
      <c r="L29" s="140"/>
      <c r="M29" s="11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</row>
    <row r="30" spans="1:56" ht="12.75">
      <c r="A30" s="141"/>
      <c r="B30" s="99"/>
      <c r="C30" s="99"/>
      <c r="D30" s="99"/>
      <c r="E30" s="142"/>
      <c r="F30" s="96"/>
      <c r="G30" s="97"/>
      <c r="H30" s="98"/>
      <c r="I30" s="99"/>
      <c r="J30" s="99"/>
      <c r="K30" s="98"/>
      <c r="L30" s="140"/>
      <c r="M30" s="11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</row>
    <row r="31" spans="1:56" ht="12.75" customHeight="1">
      <c r="A31" s="332" t="s">
        <v>67</v>
      </c>
      <c r="B31" s="143" t="s">
        <v>8</v>
      </c>
      <c r="C31" s="143"/>
      <c r="D31" s="35"/>
      <c r="E31" s="325" t="s">
        <v>52</v>
      </c>
      <c r="F31" s="104">
        <f>STATO_PATR_SINTET!H21</f>
        <v>0</v>
      </c>
      <c r="G31" s="322" t="s">
        <v>52</v>
      </c>
      <c r="H31" s="144">
        <f>IF(F31=0,0,IF(F32=0,0,ROUND(F31/F32,3)))</f>
        <v>0</v>
      </c>
      <c r="I31" s="107">
        <f>STATO_PATR_SINTET!J21</f>
        <v>0</v>
      </c>
      <c r="J31" s="323" t="s">
        <v>52</v>
      </c>
      <c r="K31" s="117">
        <f>IF(I31=0,0,IF(I32=0,0,ROUND(I31/I32,3)))</f>
        <v>0</v>
      </c>
      <c r="L31" s="145" t="str">
        <f>IF(AND(H31&gt;=K31,K31&gt;0),(H31-K31)/K31,"-")</f>
        <v>-</v>
      </c>
      <c r="M31" s="110" t="str">
        <f>IF(H31&lt;K31,(H31-K31)/K31,"-")</f>
        <v>-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</row>
    <row r="32" spans="1:56" ht="12.75">
      <c r="A32" s="332"/>
      <c r="B32" s="138" t="s">
        <v>68</v>
      </c>
      <c r="C32" s="138"/>
      <c r="D32" s="35"/>
      <c r="E32" s="325"/>
      <c r="F32" s="96">
        <f>STATO_PATR_SINTET!C24</f>
        <v>0</v>
      </c>
      <c r="G32" s="322"/>
      <c r="H32" s="144"/>
      <c r="I32" s="112">
        <f>STATO_PATR_SINTET!E24</f>
        <v>0</v>
      </c>
      <c r="J32" s="323"/>
      <c r="K32" s="117"/>
      <c r="L32" s="145"/>
      <c r="M32" s="110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</row>
    <row r="33" spans="1:56" ht="12.75">
      <c r="A33" s="141"/>
      <c r="B33" s="99"/>
      <c r="C33" s="99"/>
      <c r="D33" s="99"/>
      <c r="E33" s="142"/>
      <c r="F33" s="96"/>
      <c r="G33" s="97"/>
      <c r="H33" s="146"/>
      <c r="I33" s="99"/>
      <c r="J33" s="99"/>
      <c r="K33" s="146"/>
      <c r="L33" s="147"/>
      <c r="M33" s="11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</row>
    <row r="34" spans="1:56" ht="12.75" customHeight="1">
      <c r="A34" s="332" t="s">
        <v>69</v>
      </c>
      <c r="B34" s="143" t="s">
        <v>70</v>
      </c>
      <c r="C34" s="143"/>
      <c r="D34" s="35"/>
      <c r="E34" s="325" t="s">
        <v>52</v>
      </c>
      <c r="F34" s="104">
        <f>STATO_PATR_SINTET!H26</f>
        <v>0</v>
      </c>
      <c r="G34" s="322" t="s">
        <v>52</v>
      </c>
      <c r="H34" s="116">
        <f>IF(F34=0,0,IF(F35=0,0,ROUND(F34/F35,3)))</f>
        <v>0</v>
      </c>
      <c r="I34" s="107">
        <f>STATO_PATR_SINTET!J26</f>
        <v>0</v>
      </c>
      <c r="J34" s="323" t="s">
        <v>52</v>
      </c>
      <c r="K34" s="117">
        <f>IF(I34=0,0,IF(I35=0,0,ROUND(I34/I35,3)))</f>
        <v>0</v>
      </c>
      <c r="L34" s="145" t="str">
        <f>IF(AND(H34&gt;=K34,K34&gt;0),(H34-K34)/K34,"-")</f>
        <v>-</v>
      </c>
      <c r="M34" s="110" t="str">
        <f>IF(H34&lt;K34,(H34-K34)/K34,"-")</f>
        <v>-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</row>
    <row r="35" spans="1:56" ht="12.75">
      <c r="A35" s="332"/>
      <c r="B35" s="138" t="s">
        <v>68</v>
      </c>
      <c r="C35" s="138"/>
      <c r="D35" s="35"/>
      <c r="E35" s="325"/>
      <c r="F35" s="96">
        <f>STATO_PATR_SINTET!C24</f>
        <v>0</v>
      </c>
      <c r="G35" s="322"/>
      <c r="H35" s="116"/>
      <c r="I35" s="112">
        <f>STATO_PATR_SINTET!E24</f>
        <v>0</v>
      </c>
      <c r="J35" s="323"/>
      <c r="K35" s="117"/>
      <c r="L35" s="145"/>
      <c r="M35" s="110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</row>
    <row r="36" spans="1:56" ht="12" customHeight="1">
      <c r="A36" s="141"/>
      <c r="B36" s="99"/>
      <c r="C36" s="99"/>
      <c r="D36" s="99"/>
      <c r="E36" s="142"/>
      <c r="F36" s="96"/>
      <c r="G36" s="97"/>
      <c r="H36" s="146"/>
      <c r="I36" s="99"/>
      <c r="J36" s="99"/>
      <c r="K36" s="146"/>
      <c r="L36" s="147"/>
      <c r="M36" s="11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</row>
    <row r="37" spans="1:56" ht="12.75" customHeight="1">
      <c r="A37" s="332" t="s">
        <v>71</v>
      </c>
      <c r="B37" s="143" t="s">
        <v>72</v>
      </c>
      <c r="C37" s="143"/>
      <c r="D37" s="35"/>
      <c r="E37" s="325" t="s">
        <v>52</v>
      </c>
      <c r="F37" s="104">
        <f>STATO_PATR_SINTET!H26+STATO_PATR_SINTET!H21</f>
        <v>0</v>
      </c>
      <c r="G37" s="322" t="s">
        <v>52</v>
      </c>
      <c r="H37" s="116">
        <f>IF(F37=0,0,IF(F38=0,0,ROUND(F37/F38,3)))</f>
        <v>0</v>
      </c>
      <c r="I37" s="107">
        <f>STATO_PATR_SINTET!J26+STATO_PATR_SINTET!J21</f>
        <v>0</v>
      </c>
      <c r="J37" s="323" t="s">
        <v>52</v>
      </c>
      <c r="K37" s="117">
        <f>IF(I37=0,0,IF(I38=0,0,ROUND(I37/I38,3)))</f>
        <v>0</v>
      </c>
      <c r="L37" s="145" t="str">
        <f>IF(AND(H37&gt;=K37,K37&gt;0),(H37-K37)/K37,"-")</f>
        <v>-</v>
      </c>
      <c r="M37" s="110" t="str">
        <f>IF(H37&lt;K37,(H37-K37)/K37,"-")</f>
        <v>-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</row>
    <row r="38" spans="1:56" ht="12.75">
      <c r="A38" s="332"/>
      <c r="B38" s="138" t="s">
        <v>68</v>
      </c>
      <c r="C38" s="138"/>
      <c r="D38" s="35"/>
      <c r="E38" s="325"/>
      <c r="F38" s="96">
        <f>STATO_PATR_SINTET!C24</f>
        <v>0</v>
      </c>
      <c r="G38" s="322"/>
      <c r="H38" s="116"/>
      <c r="I38" s="112">
        <f>STATO_PATR_SINTET!$E$8</f>
        <v>0</v>
      </c>
      <c r="J38" s="323"/>
      <c r="K38" s="117"/>
      <c r="L38" s="145"/>
      <c r="M38" s="110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</row>
    <row r="39" spans="1:56" ht="12.75">
      <c r="A39" s="141"/>
      <c r="B39" s="99"/>
      <c r="C39" s="99"/>
      <c r="D39" s="99"/>
      <c r="E39" s="142"/>
      <c r="F39" s="96"/>
      <c r="G39" s="97"/>
      <c r="H39" s="98"/>
      <c r="I39" s="99"/>
      <c r="J39" s="99"/>
      <c r="K39" s="98"/>
      <c r="L39" s="148"/>
      <c r="M39" s="11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</row>
    <row r="40" spans="1:56" ht="12.75" customHeight="1">
      <c r="A40" s="332" t="s">
        <v>73</v>
      </c>
      <c r="B40" s="143" t="s">
        <v>74</v>
      </c>
      <c r="C40" s="143"/>
      <c r="D40" s="35"/>
      <c r="E40" s="325" t="s">
        <v>52</v>
      </c>
      <c r="F40" s="104">
        <f>STATO_PATR_SINTET!C28</f>
        <v>0</v>
      </c>
      <c r="G40" s="322" t="s">
        <v>52</v>
      </c>
      <c r="H40" s="116">
        <f>IF(F40=0,0,IF(F41=0,0,ROUND(F40/F41,3)))</f>
        <v>0</v>
      </c>
      <c r="I40" s="107">
        <f>STATO_PATR_SINTET!E28</f>
        <v>0</v>
      </c>
      <c r="J40" s="323" t="s">
        <v>52</v>
      </c>
      <c r="K40" s="117">
        <f>IF(I40=0,0,IF(I41=0,0,ROUND(I40/I41,3)))</f>
        <v>0</v>
      </c>
      <c r="L40" s="145" t="str">
        <f>IF(AND(H40&gt;=K40,K40&gt;0),(H40-K40)/K40,"-")</f>
        <v>-</v>
      </c>
      <c r="M40" s="110" t="str">
        <f>IF(H40&lt;K40,(H40-K40)/K40,"-")</f>
        <v>-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</row>
    <row r="41" spans="1:56" ht="12.75">
      <c r="A41" s="332"/>
      <c r="B41" s="138" t="s">
        <v>75</v>
      </c>
      <c r="C41" s="138"/>
      <c r="D41" s="35"/>
      <c r="E41" s="325"/>
      <c r="F41" s="96">
        <f>STATO_PATR_SINTET!H27</f>
        <v>0</v>
      </c>
      <c r="G41" s="322"/>
      <c r="H41" s="116"/>
      <c r="I41" s="112">
        <f>STATO_PATR_SINTET!J27</f>
        <v>0</v>
      </c>
      <c r="J41" s="323"/>
      <c r="K41" s="117"/>
      <c r="L41" s="145"/>
      <c r="M41" s="110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</row>
    <row r="42" spans="1:56" ht="12.75">
      <c r="A42" s="141"/>
      <c r="B42" s="99"/>
      <c r="C42" s="99"/>
      <c r="D42" s="99"/>
      <c r="E42" s="142"/>
      <c r="F42" s="96"/>
      <c r="G42" s="97"/>
      <c r="H42" s="98"/>
      <c r="I42" s="99"/>
      <c r="J42" s="99"/>
      <c r="K42" s="98"/>
      <c r="L42" s="147"/>
      <c r="M42" s="11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</row>
    <row r="43" spans="1:56" ht="12.75" customHeight="1">
      <c r="A43" s="332" t="s">
        <v>76</v>
      </c>
      <c r="B43" s="143" t="s">
        <v>77</v>
      </c>
      <c r="C43" s="143"/>
      <c r="D43" s="35"/>
      <c r="E43" s="325" t="s">
        <v>52</v>
      </c>
      <c r="F43" s="104">
        <f>STATO_PATR_SINTET!C27</f>
        <v>0</v>
      </c>
      <c r="G43" s="322" t="s">
        <v>52</v>
      </c>
      <c r="H43" s="116">
        <f>IF(F43=0,0,IF(F44=0,0,ROUND(F43/F44,3)))</f>
        <v>0</v>
      </c>
      <c r="I43" s="107">
        <f>STATO_PATR_SINTET!E27</f>
        <v>0</v>
      </c>
      <c r="J43" s="323" t="s">
        <v>52</v>
      </c>
      <c r="K43" s="117">
        <f>IF(I43=0,0,IF(I44=0,0,ROUND(I43/I44,3)))</f>
        <v>0</v>
      </c>
      <c r="L43" s="145" t="str">
        <f>IF(AND(H43&gt;=K43,K43&gt;0),(H43-K43)/K43,"-")</f>
        <v>-</v>
      </c>
      <c r="M43" s="110" t="str">
        <f>IF(H43&lt;K43,(H43-K43)/K43,"-")</f>
        <v>-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</row>
    <row r="44" spans="1:56" ht="13.5" thickBot="1">
      <c r="A44" s="346"/>
      <c r="B44" s="152" t="s">
        <v>78</v>
      </c>
      <c r="C44" s="152"/>
      <c r="D44" s="149"/>
      <c r="E44" s="328"/>
      <c r="F44" s="125">
        <f>STATO_PATR_SINTET!H27</f>
        <v>0</v>
      </c>
      <c r="G44" s="327"/>
      <c r="H44" s="150"/>
      <c r="I44" s="126">
        <f>STATO_PATR_SINTET!J27</f>
        <v>0</v>
      </c>
      <c r="J44" s="326"/>
      <c r="K44" s="151"/>
      <c r="L44" s="202"/>
      <c r="M44" s="12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</row>
    <row r="45" spans="1:62" ht="13.5" thickTop="1">
      <c r="A45" s="128"/>
      <c r="B45" s="129"/>
      <c r="C45" s="129"/>
      <c r="D45" s="128"/>
      <c r="E45" s="30"/>
      <c r="F45" s="96"/>
      <c r="G45" s="130"/>
      <c r="H45" s="131"/>
      <c r="I45" s="132"/>
      <c r="J45" s="30"/>
      <c r="K45" s="133"/>
      <c r="L45" s="153"/>
      <c r="M45" s="15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</row>
    <row r="46" spans="1:62" ht="13.5" thickBot="1">
      <c r="A46" s="128"/>
      <c r="B46" s="129"/>
      <c r="C46" s="129"/>
      <c r="D46" s="128"/>
      <c r="E46" s="30"/>
      <c r="F46" s="96"/>
      <c r="G46" s="130"/>
      <c r="H46" s="131"/>
      <c r="I46" s="132"/>
      <c r="J46" s="30"/>
      <c r="K46" s="133"/>
      <c r="L46" s="134"/>
      <c r="M46" s="13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</row>
    <row r="47" spans="1:56" ht="15.75" customHeight="1" thickBot="1" thickTop="1">
      <c r="A47" s="306" t="s">
        <v>79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8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</row>
    <row r="48" spans="1:56" ht="13.5" thickTop="1">
      <c r="A48" s="137"/>
      <c r="B48" s="138"/>
      <c r="C48" s="138"/>
      <c r="D48" s="35"/>
      <c r="E48" s="139"/>
      <c r="F48" s="96"/>
      <c r="G48" s="105"/>
      <c r="H48" s="118"/>
      <c r="I48" s="112"/>
      <c r="J48" s="29"/>
      <c r="K48" s="108"/>
      <c r="L48" s="155"/>
      <c r="M48" s="156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</row>
    <row r="49" spans="1:56" ht="13.5" thickBot="1">
      <c r="A49" s="319" t="s">
        <v>80</v>
      </c>
      <c r="B49" s="320"/>
      <c r="C49" s="320"/>
      <c r="D49" s="320"/>
      <c r="E49" s="321"/>
      <c r="F49" s="204" t="s">
        <v>4</v>
      </c>
      <c r="G49" s="311"/>
      <c r="H49" s="312"/>
      <c r="I49" s="313" t="s">
        <v>5</v>
      </c>
      <c r="J49" s="314"/>
      <c r="K49" s="315"/>
      <c r="L49" s="157" t="s">
        <v>47</v>
      </c>
      <c r="M49" s="158" t="s">
        <v>66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</row>
    <row r="50" spans="1:56" ht="12.75">
      <c r="A50" s="137"/>
      <c r="B50" s="138"/>
      <c r="C50" s="138"/>
      <c r="D50" s="35"/>
      <c r="E50" s="139"/>
      <c r="F50" s="96"/>
      <c r="G50" s="105"/>
      <c r="H50" s="118"/>
      <c r="I50" s="112"/>
      <c r="J50" s="29"/>
      <c r="K50" s="108"/>
      <c r="L50" s="159"/>
      <c r="M50" s="110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</row>
    <row r="51" spans="1:56" ht="12.75">
      <c r="A51" s="141"/>
      <c r="B51" s="99"/>
      <c r="C51" s="99"/>
      <c r="D51" s="99"/>
      <c r="E51" s="142"/>
      <c r="F51" s="96"/>
      <c r="G51" s="97"/>
      <c r="H51" s="98"/>
      <c r="I51" s="99"/>
      <c r="J51" s="99"/>
      <c r="K51" s="98"/>
      <c r="L51" s="147"/>
      <c r="M51" s="11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</row>
    <row r="52" spans="1:56" ht="12.75">
      <c r="A52" s="137" t="s">
        <v>81</v>
      </c>
      <c r="B52" s="107" t="s">
        <v>68</v>
      </c>
      <c r="C52" s="143"/>
      <c r="D52" s="324" t="s">
        <v>51</v>
      </c>
      <c r="E52" s="325" t="s">
        <v>52</v>
      </c>
      <c r="F52" s="104">
        <f>STATO_PATR_SINTET!$C$8</f>
        <v>0</v>
      </c>
      <c r="G52" s="322" t="s">
        <v>52</v>
      </c>
      <c r="H52" s="118">
        <f>IF(F52=0,0,IF(F53=0,0,ROUND(F52/F53,5)))</f>
        <v>0</v>
      </c>
      <c r="I52" s="160">
        <f>STATO_PATR_SINTET!$E$8</f>
        <v>0</v>
      </c>
      <c r="J52" s="323" t="s">
        <v>52</v>
      </c>
      <c r="K52" s="108">
        <f>IF(I52=0,0,IF(I53=0,0,ROUND(I52/I53,5)))</f>
        <v>0</v>
      </c>
      <c r="L52" s="145" t="str">
        <f>IF(AND(H52&gt;=K52,K52&gt;0),(H52-K52)/K52,"-")</f>
        <v>-</v>
      </c>
      <c r="M52" s="110" t="str">
        <f>IF(H52&lt;K52,(H52-K52)/K52,"-")</f>
        <v>-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</row>
    <row r="53" spans="1:56" ht="12.75">
      <c r="A53" s="137"/>
      <c r="B53" s="112" t="s">
        <v>82</v>
      </c>
      <c r="C53" s="138"/>
      <c r="D53" s="324"/>
      <c r="E53" s="325"/>
      <c r="F53" s="96">
        <f>STATO_PATR_SINTET!$C$13</f>
        <v>0</v>
      </c>
      <c r="G53" s="322"/>
      <c r="H53" s="118"/>
      <c r="I53" s="161">
        <f>STATO_PATR_SINTET!$E$13</f>
        <v>0</v>
      </c>
      <c r="J53" s="323"/>
      <c r="K53" s="108"/>
      <c r="L53" s="145"/>
      <c r="M53" s="110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</row>
    <row r="54" spans="1:56" ht="12.75">
      <c r="A54" s="141"/>
      <c r="B54" s="99"/>
      <c r="C54" s="99"/>
      <c r="D54" s="99"/>
      <c r="E54" s="142"/>
      <c r="F54" s="96"/>
      <c r="G54" s="97"/>
      <c r="H54" s="98"/>
      <c r="I54" s="162"/>
      <c r="J54" s="99"/>
      <c r="K54" s="98"/>
      <c r="L54" s="148"/>
      <c r="M54" s="11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</row>
    <row r="55" spans="1:56" ht="12.75">
      <c r="A55" s="137" t="s">
        <v>83</v>
      </c>
      <c r="B55" s="143" t="s">
        <v>74</v>
      </c>
      <c r="C55" s="143"/>
      <c r="D55" s="324" t="s">
        <v>51</v>
      </c>
      <c r="E55" s="325" t="s">
        <v>52</v>
      </c>
      <c r="F55" s="104">
        <f>STATO_PATR_SINTET!C12</f>
        <v>0</v>
      </c>
      <c r="G55" s="322" t="s">
        <v>52</v>
      </c>
      <c r="H55" s="118">
        <f>IF(F55=0,0,IF(F56=0,0,ROUND(F55/F56,5)))</f>
        <v>0</v>
      </c>
      <c r="I55" s="160">
        <f>STATO_PATR_SINTET!E12</f>
        <v>0</v>
      </c>
      <c r="J55" s="323" t="s">
        <v>52</v>
      </c>
      <c r="K55" s="108">
        <f>IF(I55=0,0,IF(I56=0,0,ROUND(I55/I56,5)))</f>
        <v>0</v>
      </c>
      <c r="L55" s="145" t="str">
        <f>IF(AND(H55&gt;=K55,K55&gt;0),(H55-K55)/K55,"-")</f>
        <v>-</v>
      </c>
      <c r="M55" s="110" t="str">
        <f>IF(H55&lt;K55,(H55-K55)/K55,"-")</f>
        <v>-</v>
      </c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</row>
    <row r="56" spans="1:56" ht="12.75">
      <c r="A56" s="137"/>
      <c r="B56" s="112" t="s">
        <v>82</v>
      </c>
      <c r="C56" s="138"/>
      <c r="D56" s="324"/>
      <c r="E56" s="325"/>
      <c r="F56" s="96">
        <f>STATO_PATR_SINTET!$C$13</f>
        <v>0</v>
      </c>
      <c r="G56" s="322"/>
      <c r="H56" s="118"/>
      <c r="I56" s="161">
        <f>STATO_PATR_SINTET!$E$13</f>
        <v>0</v>
      </c>
      <c r="J56" s="323"/>
      <c r="K56" s="108"/>
      <c r="L56" s="145"/>
      <c r="M56" s="110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</row>
    <row r="57" spans="1:56" ht="12.75">
      <c r="A57" s="141"/>
      <c r="B57" s="99"/>
      <c r="C57" s="99"/>
      <c r="D57" s="99"/>
      <c r="E57" s="142"/>
      <c r="F57" s="96"/>
      <c r="G57" s="97"/>
      <c r="H57" s="98"/>
      <c r="I57" s="162"/>
      <c r="J57" s="99"/>
      <c r="K57" s="98"/>
      <c r="L57" s="148"/>
      <c r="M57" s="11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</row>
    <row r="58" spans="1:56" ht="12.75">
      <c r="A58" s="137" t="s">
        <v>84</v>
      </c>
      <c r="B58" s="143" t="s">
        <v>74</v>
      </c>
      <c r="C58" s="143"/>
      <c r="D58" s="324" t="s">
        <v>51</v>
      </c>
      <c r="E58" s="325" t="s">
        <v>52</v>
      </c>
      <c r="F58" s="104">
        <f>STATO_PATR_SINTET!C28</f>
        <v>0</v>
      </c>
      <c r="G58" s="322" t="s">
        <v>52</v>
      </c>
      <c r="H58" s="118">
        <f>IF(F58=0,0,IF(F59=0,0,ROUND(F58/F59,5)))</f>
        <v>0</v>
      </c>
      <c r="I58" s="160">
        <f>STATO_PATR_SINTET!E13</f>
        <v>0</v>
      </c>
      <c r="J58" s="323" t="s">
        <v>52</v>
      </c>
      <c r="K58" s="108">
        <f>IF(I58=0,0,IF(I59=0,0,ROUND(I58/I59,5)))</f>
        <v>0</v>
      </c>
      <c r="L58" s="145" t="str">
        <f>IF(AND(H58&gt;=K58,K58&gt;0),(H58-K58)/K58,"-")</f>
        <v>-</v>
      </c>
      <c r="M58" s="110" t="str">
        <f>IF(H58&lt;K58,(H58-K58)/K58,"-")</f>
        <v>-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</row>
    <row r="59" spans="1:56" ht="12.75">
      <c r="A59" s="137"/>
      <c r="B59" s="138" t="s">
        <v>68</v>
      </c>
      <c r="C59" s="138"/>
      <c r="D59" s="324"/>
      <c r="E59" s="325"/>
      <c r="F59" s="96">
        <f>STATO_PATR_SINTET!C24</f>
        <v>0</v>
      </c>
      <c r="G59" s="322"/>
      <c r="H59" s="118"/>
      <c r="I59" s="161">
        <f>STATO_PATR_SINTET!$E$8</f>
        <v>0</v>
      </c>
      <c r="J59" s="323"/>
      <c r="K59" s="108"/>
      <c r="L59" s="145"/>
      <c r="M59" s="110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</row>
    <row r="60" spans="1:56" ht="12.75">
      <c r="A60" s="137"/>
      <c r="B60" s="138"/>
      <c r="C60" s="138"/>
      <c r="D60" s="35"/>
      <c r="E60" s="139"/>
      <c r="F60" s="163"/>
      <c r="G60" s="105"/>
      <c r="H60" s="118"/>
      <c r="I60" s="164"/>
      <c r="J60" s="29"/>
      <c r="K60" s="108"/>
      <c r="L60" s="140"/>
      <c r="M60" s="11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</row>
    <row r="61" spans="1:56" ht="13.5" thickBot="1">
      <c r="A61" s="165"/>
      <c r="B61" s="166"/>
      <c r="C61" s="166"/>
      <c r="D61" s="167"/>
      <c r="E61" s="168"/>
      <c r="F61" s="169"/>
      <c r="G61" s="170"/>
      <c r="H61" s="171"/>
      <c r="I61" s="172"/>
      <c r="J61" s="173"/>
      <c r="K61" s="174"/>
      <c r="L61" s="157"/>
      <c r="M61" s="17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</row>
    <row r="62" spans="1:56" ht="19.5" customHeight="1" thickBot="1">
      <c r="A62" s="316" t="s">
        <v>85</v>
      </c>
      <c r="B62" s="317"/>
      <c r="C62" s="317"/>
      <c r="D62" s="317"/>
      <c r="E62" s="318"/>
      <c r="F62" s="309" t="s">
        <v>4</v>
      </c>
      <c r="G62" s="310"/>
      <c r="H62" s="274"/>
      <c r="I62" s="253" t="s">
        <v>5</v>
      </c>
      <c r="J62" s="254"/>
      <c r="K62" s="203"/>
      <c r="L62" s="176" t="s">
        <v>47</v>
      </c>
      <c r="M62" s="177" t="s">
        <v>66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</row>
    <row r="63" spans="1:56" ht="12.75">
      <c r="A63" s="141"/>
      <c r="B63" s="99"/>
      <c r="C63" s="99"/>
      <c r="D63" s="99"/>
      <c r="E63" s="142"/>
      <c r="F63" s="96"/>
      <c r="G63" s="97"/>
      <c r="H63" s="98"/>
      <c r="I63" s="162"/>
      <c r="J63" s="99"/>
      <c r="K63" s="98"/>
      <c r="L63" s="148"/>
      <c r="M63" s="11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</row>
    <row r="64" spans="1:56" ht="12.75" customHeight="1">
      <c r="A64" s="332" t="s">
        <v>86</v>
      </c>
      <c r="B64" s="107" t="s">
        <v>78</v>
      </c>
      <c r="C64" s="143"/>
      <c r="D64" s="324" t="s">
        <v>51</v>
      </c>
      <c r="E64" s="325" t="s">
        <v>52</v>
      </c>
      <c r="F64" s="104">
        <f>STATO_PATR_SINTET!H27</f>
        <v>0</v>
      </c>
      <c r="G64" s="322" t="s">
        <v>52</v>
      </c>
      <c r="H64" s="118">
        <f>IF(F64=0,0,IF(F65=0,0,ROUND(F64/F65,5)))</f>
        <v>0</v>
      </c>
      <c r="I64" s="178">
        <f>STATO_PATR_SINTET!J27</f>
        <v>0</v>
      </c>
      <c r="J64" s="323" t="s">
        <v>52</v>
      </c>
      <c r="K64" s="108">
        <f>IF(I64=0,0,IF(I65=0,0,ROUND(I64/I65,5)))</f>
        <v>0</v>
      </c>
      <c r="L64" s="145" t="str">
        <f>IF(AND(H64&gt;=K64,K64&gt;0),(H64-K64)/K64,"-")</f>
        <v>-</v>
      </c>
      <c r="M64" s="110" t="str">
        <f>IF(H64&lt;K64,(H64-K64)/K64,"-")</f>
        <v>-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</row>
    <row r="65" spans="1:56" ht="12.75">
      <c r="A65" s="332"/>
      <c r="B65" s="112" t="s">
        <v>82</v>
      </c>
      <c r="C65" s="138"/>
      <c r="D65" s="324"/>
      <c r="E65" s="325"/>
      <c r="F65" s="96">
        <f>STATO_PATR_SINTET!C29</f>
        <v>0</v>
      </c>
      <c r="G65" s="322"/>
      <c r="H65" s="118"/>
      <c r="I65" s="161">
        <f>STATO_PATR_SINTET!E29</f>
        <v>0</v>
      </c>
      <c r="J65" s="323"/>
      <c r="K65" s="108"/>
      <c r="L65" s="145"/>
      <c r="M65" s="110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</row>
    <row r="66" spans="1:56" ht="12.75">
      <c r="A66" s="141"/>
      <c r="B66" s="99"/>
      <c r="C66" s="99"/>
      <c r="D66" s="99"/>
      <c r="E66" s="142"/>
      <c r="F66" s="96"/>
      <c r="G66" s="97"/>
      <c r="H66" s="98"/>
      <c r="I66" s="162"/>
      <c r="J66" s="99"/>
      <c r="K66" s="98"/>
      <c r="L66" s="148"/>
      <c r="M66" s="11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</row>
    <row r="67" spans="1:56" ht="12.75" customHeight="1">
      <c r="A67" s="332" t="s">
        <v>87</v>
      </c>
      <c r="B67" s="143" t="s">
        <v>70</v>
      </c>
      <c r="C67" s="143"/>
      <c r="D67" s="324" t="s">
        <v>51</v>
      </c>
      <c r="E67" s="325" t="s">
        <v>52</v>
      </c>
      <c r="F67" s="104">
        <f>STATO_PATR_SINTET!H26</f>
        <v>0</v>
      </c>
      <c r="G67" s="322" t="s">
        <v>52</v>
      </c>
      <c r="H67" s="118">
        <f>IF(F67=0,0,IF(F68=0,0,ROUND(F67/F68,5)))</f>
        <v>0</v>
      </c>
      <c r="I67" s="160">
        <f>STATO_PATR_SINTET!J26</f>
        <v>0</v>
      </c>
      <c r="J67" s="323" t="s">
        <v>52</v>
      </c>
      <c r="K67" s="108">
        <f>IF(I67=0,0,IF(I68=0,0,ROUND(I67/I68,5)))</f>
        <v>0</v>
      </c>
      <c r="L67" s="145" t="str">
        <f>IF(AND(H67&gt;=K67,K67&gt;0),(H67-K67)/K67,"-")</f>
        <v>-</v>
      </c>
      <c r="M67" s="110" t="str">
        <f>IF(H67&lt;K67,(H67-K67)/K67,"-")</f>
        <v>-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</row>
    <row r="68" spans="1:56" ht="12.75">
      <c r="A68" s="332"/>
      <c r="B68" s="112" t="s">
        <v>82</v>
      </c>
      <c r="C68" s="138"/>
      <c r="D68" s="324"/>
      <c r="E68" s="325"/>
      <c r="F68" s="96">
        <f>STATO_PATR_SINTET!C29</f>
        <v>0</v>
      </c>
      <c r="G68" s="322"/>
      <c r="H68" s="118"/>
      <c r="I68" s="161">
        <f>STATO_PATR_SINTET!E29</f>
        <v>0</v>
      </c>
      <c r="J68" s="323"/>
      <c r="K68" s="108"/>
      <c r="L68" s="145"/>
      <c r="M68" s="110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</row>
    <row r="69" spans="1:56" ht="12.75">
      <c r="A69" s="141"/>
      <c r="B69" s="99"/>
      <c r="C69" s="99"/>
      <c r="D69" s="99"/>
      <c r="E69" s="142"/>
      <c r="F69" s="96"/>
      <c r="G69" s="97"/>
      <c r="H69" s="98"/>
      <c r="I69" s="162"/>
      <c r="J69" s="99"/>
      <c r="K69" s="98"/>
      <c r="L69" s="148"/>
      <c r="M69" s="11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</row>
    <row r="70" spans="1:56" ht="12.75" customHeight="1">
      <c r="A70" s="332" t="s">
        <v>88</v>
      </c>
      <c r="B70" s="143" t="s">
        <v>8</v>
      </c>
      <c r="C70" s="143"/>
      <c r="D70" s="324" t="s">
        <v>51</v>
      </c>
      <c r="E70" s="325" t="s">
        <v>52</v>
      </c>
      <c r="F70" s="104">
        <f>STATO_PATR_SINTET!H23</f>
        <v>0</v>
      </c>
      <c r="G70" s="322" t="s">
        <v>52</v>
      </c>
      <c r="H70" s="118">
        <f>IF(F70=0,0,IF(F71=0,0,ROUND(F70/F71,5)))</f>
        <v>0</v>
      </c>
      <c r="I70" s="107">
        <f>STATO_PATR_SINTET!J21</f>
        <v>0</v>
      </c>
      <c r="J70" s="323" t="s">
        <v>52</v>
      </c>
      <c r="K70" s="108">
        <f>IF(I70=0,0,IF(I71=0,0,ROUND(I70/I71,5)))</f>
        <v>0</v>
      </c>
      <c r="L70" s="145" t="str">
        <f>IF(AND(H70&gt;=K70,K70&gt;0),(H70-K70)/K70,"-")</f>
        <v>-</v>
      </c>
      <c r="M70" s="110" t="str">
        <f>IF(H70&lt;K70,(H70-K70)/K70,"-")</f>
        <v>-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</row>
    <row r="71" spans="1:56" ht="12.75">
      <c r="A71" s="332"/>
      <c r="B71" s="138" t="s">
        <v>82</v>
      </c>
      <c r="C71" s="138"/>
      <c r="D71" s="324"/>
      <c r="E71" s="325"/>
      <c r="F71" s="96">
        <f>STATO_PATR_SINTET!C29</f>
        <v>0</v>
      </c>
      <c r="G71" s="322"/>
      <c r="H71" s="118"/>
      <c r="I71" s="161">
        <f>STATO_PATR_SINTET!E29</f>
        <v>0</v>
      </c>
      <c r="J71" s="323"/>
      <c r="K71" s="108"/>
      <c r="L71" s="145"/>
      <c r="M71" s="110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</row>
    <row r="72" spans="1:56" ht="12.75">
      <c r="A72" s="141"/>
      <c r="B72" s="99"/>
      <c r="C72" s="99"/>
      <c r="D72" s="99"/>
      <c r="E72" s="142"/>
      <c r="F72" s="96"/>
      <c r="G72" s="97"/>
      <c r="H72" s="98"/>
      <c r="I72" s="179"/>
      <c r="J72" s="99"/>
      <c r="K72" s="98"/>
      <c r="L72" s="148"/>
      <c r="M72" s="11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</row>
    <row r="73" spans="1:56" ht="12.75">
      <c r="A73" s="141"/>
      <c r="B73" s="99"/>
      <c r="C73" s="99"/>
      <c r="D73" s="99"/>
      <c r="E73" s="142"/>
      <c r="F73" s="96"/>
      <c r="G73" s="97"/>
      <c r="H73" s="98"/>
      <c r="I73" s="179"/>
      <c r="J73" s="99"/>
      <c r="K73" s="98"/>
      <c r="L73" s="148"/>
      <c r="M73" s="11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</row>
    <row r="74" spans="1:56" ht="12.75" customHeight="1">
      <c r="A74" s="332" t="s">
        <v>89</v>
      </c>
      <c r="B74" s="143" t="s">
        <v>90</v>
      </c>
      <c r="C74" s="143"/>
      <c r="D74" s="324" t="s">
        <v>51</v>
      </c>
      <c r="E74" s="325" t="s">
        <v>52</v>
      </c>
      <c r="F74" s="104">
        <f>STATO_PATR_SINTET!H28</f>
        <v>0</v>
      </c>
      <c r="G74" s="322" t="s">
        <v>52</v>
      </c>
      <c r="H74" s="118">
        <f>IF(F74=0,0,IF(F75=0,0,ROUND(F74/F75,5)))</f>
        <v>0</v>
      </c>
      <c r="I74" s="160">
        <f>STATO_PATR_SINTET!J28</f>
        <v>0</v>
      </c>
      <c r="J74" s="323" t="s">
        <v>52</v>
      </c>
      <c r="K74" s="108">
        <f>IF(I74=0,0,IF(I75=0,0,ROUND(I74/I75,5)))</f>
        <v>0</v>
      </c>
      <c r="L74" s="145" t="str">
        <f>IF(AND(H74&gt;=K74,K74&gt;0),(H74-K74)/K74,"-")</f>
        <v>-</v>
      </c>
      <c r="M74" s="110" t="str">
        <f>IF(H74&lt;K74,(H74-K74)/K74,"-")</f>
        <v>-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</row>
    <row r="75" spans="1:56" ht="12.75">
      <c r="A75" s="332"/>
      <c r="B75" s="112" t="s">
        <v>55</v>
      </c>
      <c r="C75" s="138"/>
      <c r="D75" s="324"/>
      <c r="E75" s="325"/>
      <c r="F75" s="96">
        <f>STATO_PATR_SINTET!C29</f>
        <v>0</v>
      </c>
      <c r="G75" s="322"/>
      <c r="H75" s="118"/>
      <c r="I75" s="161">
        <f>STATO_PATR_SINTET!E29</f>
        <v>0</v>
      </c>
      <c r="J75" s="323"/>
      <c r="K75" s="108"/>
      <c r="L75" s="145"/>
      <c r="M75" s="110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</row>
    <row r="76" spans="1:56" ht="12.75">
      <c r="A76" s="141"/>
      <c r="B76" s="99"/>
      <c r="C76" s="99"/>
      <c r="D76" s="99"/>
      <c r="E76" s="142"/>
      <c r="F76" s="96"/>
      <c r="G76" s="97"/>
      <c r="H76" s="98"/>
      <c r="I76" s="162"/>
      <c r="J76" s="99"/>
      <c r="K76" s="98"/>
      <c r="L76" s="147"/>
      <c r="M76" s="11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</row>
    <row r="77" spans="1:56" ht="12.75" customHeight="1">
      <c r="A77" s="332" t="s">
        <v>91</v>
      </c>
      <c r="B77" s="143" t="s">
        <v>90</v>
      </c>
      <c r="C77" s="143"/>
      <c r="D77" s="324" t="s">
        <v>51</v>
      </c>
      <c r="E77" s="325" t="s">
        <v>52</v>
      </c>
      <c r="F77" s="104">
        <f>STATO_PATR_SINTET!H28</f>
        <v>0</v>
      </c>
      <c r="G77" s="322" t="s">
        <v>52</v>
      </c>
      <c r="H77" s="118">
        <f>IF(F77=0,0,IF(F78=0,0,ROUND(F77/F78,5)))</f>
        <v>0</v>
      </c>
      <c r="I77" s="160">
        <f>STATO_PATR_SINTET!J28</f>
        <v>0</v>
      </c>
      <c r="J77" s="323" t="s">
        <v>52</v>
      </c>
      <c r="K77" s="108">
        <f>IF(I77=0,0,IF(I78=0,0,ROUND(I77/I78,5)))</f>
        <v>0</v>
      </c>
      <c r="L77" s="145" t="str">
        <f>IF(AND(H77&gt;=K77,K77&gt;0),(H77-K77)/K77,"-")</f>
        <v>-</v>
      </c>
      <c r="M77" s="110" t="str">
        <f>IF(H77&lt;K77,(H77-K77)/K77,"-")</f>
        <v>-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</row>
    <row r="78" spans="1:56" ht="12.75">
      <c r="A78" s="332"/>
      <c r="B78" s="138" t="s">
        <v>8</v>
      </c>
      <c r="C78" s="138"/>
      <c r="D78" s="324"/>
      <c r="E78" s="325"/>
      <c r="F78" s="96">
        <f>STATO_PATR_SINTET!H23</f>
        <v>0</v>
      </c>
      <c r="G78" s="322"/>
      <c r="H78" s="118"/>
      <c r="I78" s="112">
        <f>STATO_PATR_SINTET!J23</f>
        <v>0</v>
      </c>
      <c r="J78" s="323"/>
      <c r="K78" s="108"/>
      <c r="L78" s="145"/>
      <c r="M78" s="110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</row>
    <row r="79" spans="1:56" ht="13.5" thickBot="1">
      <c r="A79" s="180"/>
      <c r="B79" s="181"/>
      <c r="C79" s="181"/>
      <c r="D79" s="181"/>
      <c r="E79" s="182"/>
      <c r="F79" s="125"/>
      <c r="G79" s="183"/>
      <c r="H79" s="184"/>
      <c r="I79" s="185"/>
      <c r="J79" s="181"/>
      <c r="K79" s="184"/>
      <c r="L79" s="186"/>
      <c r="M79" s="187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</row>
    <row r="80" spans="1:56" ht="12.75">
      <c r="A80" s="188"/>
      <c r="B80" s="188"/>
      <c r="C80" s="188"/>
      <c r="D80" s="188"/>
      <c r="E80" s="188"/>
      <c r="F80" s="96"/>
      <c r="G80" s="189"/>
      <c r="H80" s="190"/>
      <c r="I80" s="191"/>
      <c r="J80" s="188"/>
      <c r="K80" s="190"/>
      <c r="L80" s="134"/>
      <c r="M80" s="13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</row>
    <row r="81" spans="1:56" ht="12.75">
      <c r="A81" s="188"/>
      <c r="B81" s="188"/>
      <c r="C81" s="188"/>
      <c r="D81" s="188"/>
      <c r="E81" s="188"/>
      <c r="F81" s="96"/>
      <c r="G81" s="189"/>
      <c r="H81" s="190"/>
      <c r="I81" s="191"/>
      <c r="J81" s="188"/>
      <c r="K81" s="190"/>
      <c r="L81" s="134"/>
      <c r="M81" s="13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</row>
    <row r="82" spans="1:56" ht="12.75">
      <c r="A82" s="188"/>
      <c r="B82" s="188"/>
      <c r="C82" s="188"/>
      <c r="D82" s="188"/>
      <c r="E82" s="188"/>
      <c r="F82" s="96"/>
      <c r="G82" s="189"/>
      <c r="H82" s="190"/>
      <c r="I82" s="191"/>
      <c r="J82" s="188"/>
      <c r="K82" s="190"/>
      <c r="L82" s="134"/>
      <c r="M82" s="13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</row>
    <row r="83" spans="1:56" ht="12.75">
      <c r="A83" s="188"/>
      <c r="B83" s="188"/>
      <c r="C83" s="188"/>
      <c r="D83" s="188"/>
      <c r="E83" s="188"/>
      <c r="F83" s="96"/>
      <c r="G83" s="189"/>
      <c r="H83" s="190"/>
      <c r="I83" s="191"/>
      <c r="J83" s="188"/>
      <c r="K83" s="190"/>
      <c r="L83" s="134"/>
      <c r="M83" s="13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</row>
    <row r="84" spans="1:56" ht="12.75">
      <c r="A84" s="188"/>
      <c r="B84" s="188"/>
      <c r="C84" s="188"/>
      <c r="D84" s="188"/>
      <c r="E84" s="188"/>
      <c r="F84" s="96"/>
      <c r="G84" s="189"/>
      <c r="H84" s="190"/>
      <c r="I84" s="191"/>
      <c r="J84" s="188"/>
      <c r="K84" s="190"/>
      <c r="L84" s="134"/>
      <c r="M84" s="13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</row>
    <row r="85" spans="1:56" ht="12.75">
      <c r="A85" s="85"/>
      <c r="B85" s="85"/>
      <c r="C85" s="85"/>
      <c r="D85" s="85"/>
      <c r="E85" s="85"/>
      <c r="F85" s="87"/>
      <c r="G85" s="86"/>
      <c r="H85" s="88"/>
      <c r="I85" s="192"/>
      <c r="J85" s="85"/>
      <c r="K85" s="88"/>
      <c r="L85" s="85"/>
      <c r="M85" s="86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</row>
    <row r="86" spans="1:56" ht="12.75">
      <c r="A86" s="85"/>
      <c r="B86" s="85"/>
      <c r="C86" s="85"/>
      <c r="D86" s="85"/>
      <c r="E86" s="85"/>
      <c r="F86" s="87"/>
      <c r="G86" s="86"/>
      <c r="H86" s="88"/>
      <c r="I86" s="192"/>
      <c r="J86" s="85"/>
      <c r="K86" s="88"/>
      <c r="L86" s="85"/>
      <c r="M86" s="86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</row>
    <row r="87" spans="1:56" ht="12.75">
      <c r="A87" s="85"/>
      <c r="B87" s="85"/>
      <c r="C87" s="85"/>
      <c r="D87" s="85"/>
      <c r="E87" s="85"/>
      <c r="F87" s="87"/>
      <c r="G87" s="86"/>
      <c r="H87" s="88"/>
      <c r="I87" s="192"/>
      <c r="J87" s="85"/>
      <c r="K87" s="88"/>
      <c r="L87" s="85"/>
      <c r="M87" s="86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</row>
    <row r="88" spans="1:56" ht="12.75">
      <c r="A88" s="85"/>
      <c r="B88" s="85"/>
      <c r="C88" s="85"/>
      <c r="D88" s="85"/>
      <c r="E88" s="85"/>
      <c r="F88" s="87"/>
      <c r="G88" s="86"/>
      <c r="H88" s="88"/>
      <c r="I88" s="192"/>
      <c r="J88" s="85"/>
      <c r="K88" s="88"/>
      <c r="L88" s="85"/>
      <c r="M88" s="86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</row>
    <row r="89" spans="1:56" ht="12.75">
      <c r="A89" s="85"/>
      <c r="B89" s="85"/>
      <c r="C89" s="85"/>
      <c r="D89" s="85"/>
      <c r="E89" s="85"/>
      <c r="F89" s="87"/>
      <c r="G89" s="86"/>
      <c r="H89" s="88"/>
      <c r="I89" s="192"/>
      <c r="J89" s="85"/>
      <c r="K89" s="88"/>
      <c r="L89" s="85"/>
      <c r="M89" s="86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</row>
    <row r="90" spans="1:56" ht="12.75">
      <c r="A90" s="85"/>
      <c r="B90" s="85"/>
      <c r="C90" s="85"/>
      <c r="D90" s="85"/>
      <c r="E90" s="85"/>
      <c r="F90" s="87"/>
      <c r="G90" s="86"/>
      <c r="H90" s="88"/>
      <c r="I90" s="192"/>
      <c r="J90" s="85"/>
      <c r="K90" s="88"/>
      <c r="L90" s="85"/>
      <c r="M90" s="86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</row>
    <row r="91" spans="1:56" ht="12.75">
      <c r="A91" s="85"/>
      <c r="B91" s="85"/>
      <c r="C91" s="85"/>
      <c r="D91" s="85"/>
      <c r="E91" s="85"/>
      <c r="F91" s="87"/>
      <c r="G91" s="86"/>
      <c r="H91" s="88"/>
      <c r="I91" s="192"/>
      <c r="J91" s="85"/>
      <c r="K91" s="88"/>
      <c r="L91" s="85"/>
      <c r="M91" s="86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</row>
    <row r="92" spans="1:56" ht="12.75">
      <c r="A92" s="85"/>
      <c r="B92" s="85"/>
      <c r="C92" s="85"/>
      <c r="D92" s="85"/>
      <c r="E92" s="85"/>
      <c r="F92" s="87"/>
      <c r="G92" s="86"/>
      <c r="H92" s="88"/>
      <c r="I92" s="192"/>
      <c r="J92" s="85"/>
      <c r="K92" s="88"/>
      <c r="L92" s="85"/>
      <c r="M92" s="86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</row>
    <row r="93" spans="1:56" ht="12.75">
      <c r="A93" s="85"/>
      <c r="B93" s="85"/>
      <c r="C93" s="85"/>
      <c r="D93" s="85"/>
      <c r="E93" s="85"/>
      <c r="F93" s="87"/>
      <c r="G93" s="86"/>
      <c r="H93" s="88"/>
      <c r="I93" s="192"/>
      <c r="J93" s="85"/>
      <c r="K93" s="88"/>
      <c r="L93" s="85"/>
      <c r="M93" s="86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</row>
    <row r="94" spans="1:56" ht="12.75">
      <c r="A94" s="85"/>
      <c r="B94" s="85"/>
      <c r="C94" s="85"/>
      <c r="D94" s="85"/>
      <c r="E94" s="85"/>
      <c r="F94" s="87"/>
      <c r="G94" s="86"/>
      <c r="H94" s="88"/>
      <c r="I94" s="192"/>
      <c r="J94" s="85"/>
      <c r="K94" s="88"/>
      <c r="L94" s="85"/>
      <c r="M94" s="86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</row>
    <row r="95" spans="1:56" ht="12.75">
      <c r="A95" s="85"/>
      <c r="B95" s="85"/>
      <c r="C95" s="85"/>
      <c r="D95" s="85"/>
      <c r="E95" s="85"/>
      <c r="F95" s="87"/>
      <c r="G95" s="86"/>
      <c r="H95" s="88"/>
      <c r="I95" s="192"/>
      <c r="J95" s="85"/>
      <c r="K95" s="88"/>
      <c r="L95" s="85"/>
      <c r="M95" s="86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</row>
    <row r="96" spans="1:56" ht="12.75">
      <c r="A96" s="85"/>
      <c r="B96" s="85"/>
      <c r="C96" s="85"/>
      <c r="D96" s="85"/>
      <c r="E96" s="85"/>
      <c r="F96" s="87"/>
      <c r="G96" s="86"/>
      <c r="H96" s="88"/>
      <c r="I96" s="192"/>
      <c r="J96" s="85"/>
      <c r="K96" s="88"/>
      <c r="L96" s="85"/>
      <c r="M96" s="86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</row>
    <row r="97" spans="1:56" ht="12.75">
      <c r="A97" s="85"/>
      <c r="B97" s="85"/>
      <c r="C97" s="85"/>
      <c r="D97" s="85"/>
      <c r="E97" s="85"/>
      <c r="F97" s="87"/>
      <c r="G97" s="86"/>
      <c r="H97" s="88"/>
      <c r="I97" s="192"/>
      <c r="J97" s="85"/>
      <c r="K97" s="88"/>
      <c r="L97" s="85"/>
      <c r="M97" s="86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</row>
    <row r="98" spans="1:56" ht="12.75">
      <c r="A98" s="85"/>
      <c r="B98" s="85"/>
      <c r="C98" s="85"/>
      <c r="D98" s="85"/>
      <c r="E98" s="85"/>
      <c r="F98" s="87"/>
      <c r="G98" s="86"/>
      <c r="H98" s="88"/>
      <c r="I98" s="192"/>
      <c r="J98" s="85"/>
      <c r="K98" s="88"/>
      <c r="L98" s="85"/>
      <c r="M98" s="86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</row>
    <row r="99" spans="1:56" ht="12.75">
      <c r="A99" s="85"/>
      <c r="B99" s="85"/>
      <c r="C99" s="85"/>
      <c r="D99" s="85"/>
      <c r="E99" s="85"/>
      <c r="F99" s="87"/>
      <c r="G99" s="86"/>
      <c r="H99" s="88"/>
      <c r="I99" s="192"/>
      <c r="J99" s="85"/>
      <c r="K99" s="88"/>
      <c r="L99" s="85"/>
      <c r="M99" s="86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</row>
    <row r="100" spans="1:56" ht="12.75">
      <c r="A100" s="85"/>
      <c r="B100" s="85"/>
      <c r="C100" s="85"/>
      <c r="D100" s="85"/>
      <c r="E100" s="85"/>
      <c r="F100" s="87"/>
      <c r="G100" s="86"/>
      <c r="H100" s="88"/>
      <c r="I100" s="192"/>
      <c r="J100" s="85"/>
      <c r="K100" s="88"/>
      <c r="L100" s="85"/>
      <c r="M100" s="86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</row>
    <row r="101" spans="1:56" ht="12.75">
      <c r="A101" s="85"/>
      <c r="B101" s="85"/>
      <c r="C101" s="85"/>
      <c r="D101" s="85"/>
      <c r="E101" s="85"/>
      <c r="F101" s="87"/>
      <c r="G101" s="86"/>
      <c r="H101" s="88"/>
      <c r="I101" s="192"/>
      <c r="J101" s="85"/>
      <c r="K101" s="88"/>
      <c r="L101" s="85"/>
      <c r="M101" s="86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</row>
    <row r="102" spans="1:56" ht="12.75">
      <c r="A102" s="85"/>
      <c r="B102" s="85"/>
      <c r="C102" s="85"/>
      <c r="D102" s="85"/>
      <c r="E102" s="85"/>
      <c r="F102" s="87"/>
      <c r="G102" s="86"/>
      <c r="H102" s="88"/>
      <c r="I102" s="192"/>
      <c r="J102" s="85"/>
      <c r="K102" s="88"/>
      <c r="L102" s="85"/>
      <c r="M102" s="86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</row>
    <row r="103" spans="1:56" ht="12.75">
      <c r="A103" s="85"/>
      <c r="B103" s="85"/>
      <c r="C103" s="85"/>
      <c r="D103" s="85"/>
      <c r="E103" s="85"/>
      <c r="F103" s="87"/>
      <c r="G103" s="86"/>
      <c r="H103" s="88"/>
      <c r="I103" s="192"/>
      <c r="J103" s="85"/>
      <c r="K103" s="88"/>
      <c r="L103" s="85"/>
      <c r="M103" s="86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</row>
    <row r="104" spans="1:56" ht="12.75">
      <c r="A104" s="85"/>
      <c r="B104" s="85"/>
      <c r="C104" s="85"/>
      <c r="D104" s="85"/>
      <c r="E104" s="85"/>
      <c r="F104" s="87"/>
      <c r="G104" s="86"/>
      <c r="H104" s="88"/>
      <c r="I104" s="85"/>
      <c r="J104" s="85"/>
      <c r="K104" s="88"/>
      <c r="L104" s="85"/>
      <c r="M104" s="86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</row>
    <row r="105" spans="1:56" ht="12.75">
      <c r="A105" s="85"/>
      <c r="B105" s="85"/>
      <c r="C105" s="85"/>
      <c r="D105" s="85"/>
      <c r="E105" s="85"/>
      <c r="F105" s="87"/>
      <c r="G105" s="86"/>
      <c r="H105" s="88"/>
      <c r="I105" s="85"/>
      <c r="J105" s="85"/>
      <c r="K105" s="88"/>
      <c r="L105" s="85"/>
      <c r="M105" s="86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</row>
    <row r="106" spans="1:56" ht="12.75">
      <c r="A106" s="85"/>
      <c r="B106" s="85"/>
      <c r="C106" s="85"/>
      <c r="D106" s="85"/>
      <c r="E106" s="85"/>
      <c r="F106" s="87"/>
      <c r="G106" s="86"/>
      <c r="H106" s="88"/>
      <c r="I106" s="85"/>
      <c r="J106" s="85"/>
      <c r="K106" s="88"/>
      <c r="L106" s="85"/>
      <c r="M106" s="86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</row>
    <row r="107" spans="1:56" ht="12.75">
      <c r="A107" s="85"/>
      <c r="B107" s="85"/>
      <c r="C107" s="85"/>
      <c r="D107" s="85"/>
      <c r="E107" s="85"/>
      <c r="F107" s="87"/>
      <c r="G107" s="86"/>
      <c r="H107" s="88"/>
      <c r="I107" s="85"/>
      <c r="J107" s="85"/>
      <c r="K107" s="88"/>
      <c r="L107" s="85"/>
      <c r="M107" s="86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</row>
    <row r="108" spans="1:56" ht="12.75">
      <c r="A108" s="85"/>
      <c r="B108" s="85"/>
      <c r="C108" s="85"/>
      <c r="D108" s="85"/>
      <c r="E108" s="85"/>
      <c r="F108" s="87"/>
      <c r="G108" s="86"/>
      <c r="H108" s="88"/>
      <c r="I108" s="85"/>
      <c r="J108" s="85"/>
      <c r="K108" s="88"/>
      <c r="L108" s="85"/>
      <c r="M108" s="86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</row>
    <row r="109" spans="1:56" ht="12.75">
      <c r="A109" s="85"/>
      <c r="B109" s="85"/>
      <c r="C109" s="85"/>
      <c r="D109" s="85"/>
      <c r="E109" s="85"/>
      <c r="F109" s="87"/>
      <c r="G109" s="86"/>
      <c r="H109" s="88"/>
      <c r="I109" s="85"/>
      <c r="J109" s="85"/>
      <c r="K109" s="88"/>
      <c r="L109" s="85"/>
      <c r="M109" s="86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</row>
    <row r="110" spans="1:56" ht="12.75">
      <c r="A110" s="85"/>
      <c r="B110" s="85"/>
      <c r="C110" s="85"/>
      <c r="D110" s="85"/>
      <c r="E110" s="85"/>
      <c r="F110" s="87"/>
      <c r="G110" s="86"/>
      <c r="H110" s="88"/>
      <c r="I110" s="85"/>
      <c r="J110" s="85"/>
      <c r="K110" s="88"/>
      <c r="L110" s="85"/>
      <c r="M110" s="86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</row>
    <row r="111" spans="1:56" ht="12.75">
      <c r="A111" s="85"/>
      <c r="B111" s="85"/>
      <c r="C111" s="85"/>
      <c r="D111" s="85"/>
      <c r="E111" s="85"/>
      <c r="F111" s="87"/>
      <c r="G111" s="86"/>
      <c r="H111" s="88"/>
      <c r="I111" s="85"/>
      <c r="J111" s="85"/>
      <c r="K111" s="88"/>
      <c r="L111" s="85"/>
      <c r="M111" s="86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</row>
    <row r="112" spans="1:56" ht="12.75">
      <c r="A112" s="85"/>
      <c r="B112" s="85"/>
      <c r="C112" s="85"/>
      <c r="D112" s="85"/>
      <c r="E112" s="85"/>
      <c r="F112" s="87"/>
      <c r="G112" s="86"/>
      <c r="H112" s="88"/>
      <c r="I112" s="85"/>
      <c r="J112" s="85"/>
      <c r="K112" s="88"/>
      <c r="L112" s="85"/>
      <c r="M112" s="86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</row>
    <row r="113" spans="1:56" ht="12.75">
      <c r="A113" s="85"/>
      <c r="B113" s="85"/>
      <c r="C113" s="85"/>
      <c r="D113" s="85"/>
      <c r="E113" s="85"/>
      <c r="F113" s="87"/>
      <c r="G113" s="86"/>
      <c r="H113" s="88"/>
      <c r="I113" s="85"/>
      <c r="J113" s="85"/>
      <c r="K113" s="88"/>
      <c r="L113" s="85"/>
      <c r="M113" s="86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</row>
    <row r="114" spans="1:56" ht="12.75">
      <c r="A114" s="85"/>
      <c r="B114" s="85"/>
      <c r="C114" s="85"/>
      <c r="D114" s="85"/>
      <c r="E114" s="85"/>
      <c r="F114" s="87"/>
      <c r="G114" s="86"/>
      <c r="H114" s="88"/>
      <c r="I114" s="85"/>
      <c r="J114" s="85"/>
      <c r="K114" s="88"/>
      <c r="L114" s="85"/>
      <c r="M114" s="86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</row>
    <row r="115" spans="1:56" ht="12.75">
      <c r="A115" s="85"/>
      <c r="B115" s="85"/>
      <c r="C115" s="85"/>
      <c r="D115" s="85"/>
      <c r="E115" s="85"/>
      <c r="F115" s="87"/>
      <c r="G115" s="86"/>
      <c r="H115" s="88"/>
      <c r="I115" s="85"/>
      <c r="J115" s="85"/>
      <c r="K115" s="88"/>
      <c r="L115" s="85"/>
      <c r="M115" s="86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</row>
    <row r="116" spans="1:56" ht="12.75">
      <c r="A116" s="85"/>
      <c r="B116" s="85"/>
      <c r="C116" s="85"/>
      <c r="D116" s="85"/>
      <c r="E116" s="85"/>
      <c r="F116" s="87"/>
      <c r="G116" s="86"/>
      <c r="H116" s="88"/>
      <c r="I116" s="85"/>
      <c r="J116" s="85"/>
      <c r="K116" s="88"/>
      <c r="L116" s="85"/>
      <c r="M116" s="86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</row>
    <row r="117" spans="1:56" ht="12.75">
      <c r="A117" s="85"/>
      <c r="B117" s="85"/>
      <c r="C117" s="85"/>
      <c r="D117" s="85"/>
      <c r="E117" s="85"/>
      <c r="F117" s="87"/>
      <c r="G117" s="86"/>
      <c r="H117" s="88"/>
      <c r="I117" s="85"/>
      <c r="J117" s="85"/>
      <c r="K117" s="88"/>
      <c r="L117" s="85"/>
      <c r="M117" s="86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</row>
    <row r="118" spans="1:56" ht="12.75">
      <c r="A118" s="85"/>
      <c r="B118" s="85"/>
      <c r="C118" s="85"/>
      <c r="D118" s="85"/>
      <c r="E118" s="85"/>
      <c r="F118" s="87"/>
      <c r="G118" s="86"/>
      <c r="H118" s="88"/>
      <c r="I118" s="85"/>
      <c r="J118" s="85"/>
      <c r="K118" s="88"/>
      <c r="L118" s="85"/>
      <c r="M118" s="86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</row>
    <row r="119" spans="1:56" ht="12.75">
      <c r="A119" s="85"/>
      <c r="B119" s="85"/>
      <c r="C119" s="85"/>
      <c r="D119" s="85"/>
      <c r="E119" s="85"/>
      <c r="F119" s="87"/>
      <c r="G119" s="86"/>
      <c r="H119" s="88"/>
      <c r="I119" s="85"/>
      <c r="J119" s="85"/>
      <c r="K119" s="88"/>
      <c r="L119" s="85"/>
      <c r="M119" s="86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</row>
    <row r="120" spans="1:56" ht="12.75">
      <c r="A120" s="85"/>
      <c r="B120" s="85"/>
      <c r="C120" s="85"/>
      <c r="D120" s="85"/>
      <c r="E120" s="85"/>
      <c r="F120" s="87"/>
      <c r="G120" s="86"/>
      <c r="H120" s="88"/>
      <c r="I120" s="85"/>
      <c r="J120" s="85"/>
      <c r="K120" s="88"/>
      <c r="L120" s="85"/>
      <c r="M120" s="86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</row>
    <row r="121" spans="1:56" ht="12.75">
      <c r="A121" s="85"/>
      <c r="B121" s="85"/>
      <c r="C121" s="85"/>
      <c r="D121" s="85"/>
      <c r="E121" s="85"/>
      <c r="F121" s="87"/>
      <c r="G121" s="86"/>
      <c r="H121" s="88"/>
      <c r="I121" s="85"/>
      <c r="J121" s="85"/>
      <c r="K121" s="88"/>
      <c r="L121" s="85"/>
      <c r="M121" s="86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</row>
    <row r="122" spans="1:56" ht="12.75">
      <c r="A122" s="85"/>
      <c r="B122" s="85"/>
      <c r="C122" s="85"/>
      <c r="D122" s="85"/>
      <c r="E122" s="85"/>
      <c r="F122" s="87"/>
      <c r="G122" s="86"/>
      <c r="H122" s="88"/>
      <c r="I122" s="85"/>
      <c r="J122" s="85"/>
      <c r="K122" s="88"/>
      <c r="L122" s="85"/>
      <c r="M122" s="86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</row>
    <row r="123" spans="1:56" ht="12.75">
      <c r="A123" s="85"/>
      <c r="B123" s="85"/>
      <c r="C123" s="85"/>
      <c r="D123" s="85"/>
      <c r="E123" s="85"/>
      <c r="F123" s="87"/>
      <c r="G123" s="86"/>
      <c r="H123" s="88"/>
      <c r="I123" s="85"/>
      <c r="J123" s="85"/>
      <c r="K123" s="88"/>
      <c r="L123" s="85"/>
      <c r="M123" s="86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</row>
    <row r="124" spans="1:56" ht="12.75">
      <c r="A124" s="85"/>
      <c r="B124" s="85"/>
      <c r="C124" s="85"/>
      <c r="D124" s="85"/>
      <c r="E124" s="85"/>
      <c r="F124" s="87"/>
      <c r="G124" s="86"/>
      <c r="H124" s="88"/>
      <c r="I124" s="85"/>
      <c r="J124" s="85"/>
      <c r="K124" s="88"/>
      <c r="L124" s="85"/>
      <c r="M124" s="86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</row>
    <row r="125" spans="1:56" ht="12.75">
      <c r="A125" s="85"/>
      <c r="B125" s="85"/>
      <c r="C125" s="85"/>
      <c r="D125" s="85"/>
      <c r="E125" s="85"/>
      <c r="F125" s="87"/>
      <c r="G125" s="86"/>
      <c r="H125" s="88"/>
      <c r="I125" s="85"/>
      <c r="J125" s="85"/>
      <c r="K125" s="88"/>
      <c r="L125" s="85"/>
      <c r="M125" s="86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</row>
    <row r="126" spans="1:56" ht="12.75">
      <c r="A126" s="85"/>
      <c r="B126" s="85"/>
      <c r="C126" s="85"/>
      <c r="D126" s="85"/>
      <c r="E126" s="85"/>
      <c r="F126" s="87"/>
      <c r="G126" s="86"/>
      <c r="H126" s="88"/>
      <c r="I126" s="85"/>
      <c r="J126" s="85"/>
      <c r="K126" s="88"/>
      <c r="L126" s="85"/>
      <c r="M126" s="86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</row>
    <row r="127" spans="1:56" ht="12.75">
      <c r="A127" s="85"/>
      <c r="B127" s="85"/>
      <c r="C127" s="85"/>
      <c r="D127" s="85"/>
      <c r="E127" s="85"/>
      <c r="F127" s="87"/>
      <c r="G127" s="86"/>
      <c r="H127" s="88"/>
      <c r="I127" s="85"/>
      <c r="J127" s="85"/>
      <c r="K127" s="88"/>
      <c r="L127" s="85"/>
      <c r="M127" s="86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</row>
    <row r="128" spans="1:56" ht="12.75">
      <c r="A128" s="85"/>
      <c r="B128" s="85"/>
      <c r="C128" s="85"/>
      <c r="D128" s="85"/>
      <c r="E128" s="85"/>
      <c r="F128" s="87"/>
      <c r="G128" s="86"/>
      <c r="H128" s="88"/>
      <c r="I128" s="85"/>
      <c r="J128" s="85"/>
      <c r="K128" s="88"/>
      <c r="L128" s="85"/>
      <c r="M128" s="86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</row>
    <row r="129" spans="1:56" ht="12.75">
      <c r="A129" s="85"/>
      <c r="B129" s="85"/>
      <c r="C129" s="85"/>
      <c r="D129" s="85"/>
      <c r="E129" s="85"/>
      <c r="F129" s="87"/>
      <c r="G129" s="86"/>
      <c r="H129" s="88"/>
      <c r="I129" s="85"/>
      <c r="J129" s="85"/>
      <c r="K129" s="88"/>
      <c r="L129" s="85"/>
      <c r="M129" s="86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</row>
    <row r="130" spans="1:56" ht="12.75">
      <c r="A130" s="85"/>
      <c r="B130" s="85"/>
      <c r="C130" s="85"/>
      <c r="D130" s="85"/>
      <c r="E130" s="85"/>
      <c r="F130" s="87"/>
      <c r="G130" s="86"/>
      <c r="H130" s="88"/>
      <c r="I130" s="85"/>
      <c r="J130" s="85"/>
      <c r="K130" s="88"/>
      <c r="L130" s="85"/>
      <c r="M130" s="86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</row>
    <row r="131" spans="1:56" ht="12.75">
      <c r="A131" s="85"/>
      <c r="B131" s="85"/>
      <c r="C131" s="85"/>
      <c r="D131" s="85"/>
      <c r="E131" s="85"/>
      <c r="F131" s="87"/>
      <c r="G131" s="86"/>
      <c r="H131" s="88"/>
      <c r="I131" s="85"/>
      <c r="J131" s="85"/>
      <c r="K131" s="88"/>
      <c r="L131" s="85"/>
      <c r="M131" s="86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</row>
    <row r="132" spans="1:56" ht="12.75">
      <c r="A132" s="85"/>
      <c r="B132" s="85"/>
      <c r="C132" s="85"/>
      <c r="D132" s="85"/>
      <c r="E132" s="85"/>
      <c r="F132" s="87"/>
      <c r="G132" s="86"/>
      <c r="H132" s="88"/>
      <c r="I132" s="85"/>
      <c r="J132" s="85"/>
      <c r="K132" s="88"/>
      <c r="L132" s="85"/>
      <c r="M132" s="86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</row>
    <row r="133" spans="1:56" ht="12.75">
      <c r="A133" s="85"/>
      <c r="B133" s="85"/>
      <c r="C133" s="85"/>
      <c r="D133" s="85"/>
      <c r="E133" s="85"/>
      <c r="F133" s="87"/>
      <c r="G133" s="86"/>
      <c r="H133" s="88"/>
      <c r="I133" s="85"/>
      <c r="J133" s="85"/>
      <c r="K133" s="88"/>
      <c r="L133" s="85"/>
      <c r="M133" s="86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</row>
    <row r="134" spans="1:56" ht="12.75">
      <c r="A134" s="85"/>
      <c r="B134" s="85"/>
      <c r="C134" s="85"/>
      <c r="D134" s="85"/>
      <c r="E134" s="85"/>
      <c r="F134" s="87"/>
      <c r="G134" s="86"/>
      <c r="H134" s="88"/>
      <c r="I134" s="85"/>
      <c r="J134" s="85"/>
      <c r="K134" s="88"/>
      <c r="L134" s="85"/>
      <c r="M134" s="86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</row>
    <row r="135" spans="1:56" ht="12.75">
      <c r="A135" s="85"/>
      <c r="B135" s="85"/>
      <c r="C135" s="85"/>
      <c r="D135" s="85"/>
      <c r="E135" s="85"/>
      <c r="F135" s="87"/>
      <c r="G135" s="86"/>
      <c r="H135" s="88"/>
      <c r="I135" s="85"/>
      <c r="J135" s="85"/>
      <c r="K135" s="88"/>
      <c r="L135" s="85"/>
      <c r="M135" s="86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</row>
    <row r="136" spans="1:56" ht="12.75">
      <c r="A136" s="85"/>
      <c r="B136" s="85"/>
      <c r="C136" s="85"/>
      <c r="D136" s="85"/>
      <c r="E136" s="85"/>
      <c r="F136" s="87"/>
      <c r="G136" s="86"/>
      <c r="H136" s="88"/>
      <c r="I136" s="85"/>
      <c r="J136" s="85"/>
      <c r="K136" s="88"/>
      <c r="L136" s="85"/>
      <c r="M136" s="86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</row>
    <row r="137" spans="1:56" ht="12.75">
      <c r="A137" s="85"/>
      <c r="B137" s="85"/>
      <c r="C137" s="85"/>
      <c r="D137" s="85"/>
      <c r="E137" s="85"/>
      <c r="F137" s="87"/>
      <c r="G137" s="86"/>
      <c r="H137" s="88"/>
      <c r="I137" s="85"/>
      <c r="J137" s="85"/>
      <c r="K137" s="88"/>
      <c r="L137" s="85"/>
      <c r="M137" s="86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</row>
    <row r="138" spans="1:56" ht="12.75">
      <c r="A138" s="85"/>
      <c r="B138" s="85"/>
      <c r="C138" s="85"/>
      <c r="D138" s="85"/>
      <c r="E138" s="85"/>
      <c r="F138" s="87"/>
      <c r="G138" s="86"/>
      <c r="H138" s="88"/>
      <c r="I138" s="85"/>
      <c r="J138" s="85"/>
      <c r="K138" s="88"/>
      <c r="L138" s="85"/>
      <c r="M138" s="86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</row>
    <row r="139" spans="1:56" ht="12.75">
      <c r="A139" s="85"/>
      <c r="B139" s="85"/>
      <c r="C139" s="85"/>
      <c r="D139" s="85"/>
      <c r="E139" s="85"/>
      <c r="F139" s="87"/>
      <c r="G139" s="86"/>
      <c r="H139" s="88"/>
      <c r="I139" s="85"/>
      <c r="J139" s="85"/>
      <c r="K139" s="88"/>
      <c r="L139" s="85"/>
      <c r="M139" s="86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</row>
    <row r="140" spans="1:56" ht="12.75">
      <c r="A140" s="85"/>
      <c r="B140" s="85"/>
      <c r="C140" s="85"/>
      <c r="D140" s="85"/>
      <c r="E140" s="85"/>
      <c r="F140" s="87"/>
      <c r="G140" s="86"/>
      <c r="H140" s="88"/>
      <c r="I140" s="85"/>
      <c r="J140" s="85"/>
      <c r="K140" s="88"/>
      <c r="L140" s="85"/>
      <c r="M140" s="86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</row>
    <row r="141" spans="1:56" ht="12.75">
      <c r="A141" s="85"/>
      <c r="B141" s="85"/>
      <c r="C141" s="85"/>
      <c r="D141" s="85"/>
      <c r="E141" s="85"/>
      <c r="F141" s="87"/>
      <c r="G141" s="86"/>
      <c r="H141" s="88"/>
      <c r="I141" s="85"/>
      <c r="J141" s="85"/>
      <c r="K141" s="88"/>
      <c r="L141" s="85"/>
      <c r="M141" s="86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</row>
    <row r="142" spans="1:56" ht="12.75">
      <c r="A142" s="85"/>
      <c r="B142" s="85"/>
      <c r="C142" s="85"/>
      <c r="D142" s="85"/>
      <c r="E142" s="85"/>
      <c r="F142" s="87"/>
      <c r="G142" s="86"/>
      <c r="H142" s="88"/>
      <c r="I142" s="85"/>
      <c r="J142" s="85"/>
      <c r="K142" s="88"/>
      <c r="L142" s="85"/>
      <c r="M142" s="86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</row>
    <row r="143" spans="1:56" ht="12.75">
      <c r="A143" s="85"/>
      <c r="B143" s="85"/>
      <c r="C143" s="85"/>
      <c r="D143" s="85"/>
      <c r="E143" s="85"/>
      <c r="F143" s="87"/>
      <c r="G143" s="86"/>
      <c r="H143" s="88"/>
      <c r="I143" s="85"/>
      <c r="J143" s="85"/>
      <c r="K143" s="88"/>
      <c r="L143" s="85"/>
      <c r="M143" s="86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</row>
    <row r="144" spans="1:56" ht="12.75">
      <c r="A144" s="85"/>
      <c r="B144" s="85"/>
      <c r="C144" s="85"/>
      <c r="D144" s="85"/>
      <c r="E144" s="85"/>
      <c r="F144" s="87"/>
      <c r="G144" s="86"/>
      <c r="H144" s="88"/>
      <c r="I144" s="85"/>
      <c r="J144" s="85"/>
      <c r="K144" s="88"/>
      <c r="L144" s="85"/>
      <c r="M144" s="86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</row>
    <row r="145" spans="1:56" ht="12.75">
      <c r="A145" s="85"/>
      <c r="B145" s="85"/>
      <c r="C145" s="85"/>
      <c r="D145" s="85"/>
      <c r="E145" s="85"/>
      <c r="F145" s="87"/>
      <c r="G145" s="86"/>
      <c r="H145" s="88"/>
      <c r="I145" s="85"/>
      <c r="J145" s="85"/>
      <c r="K145" s="88"/>
      <c r="L145" s="85"/>
      <c r="M145" s="86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</row>
    <row r="146" spans="1:56" ht="12.75">
      <c r="A146" s="85"/>
      <c r="B146" s="85"/>
      <c r="C146" s="85"/>
      <c r="D146" s="85"/>
      <c r="E146" s="85"/>
      <c r="F146" s="87"/>
      <c r="G146" s="86"/>
      <c r="H146" s="88"/>
      <c r="I146" s="85"/>
      <c r="J146" s="85"/>
      <c r="K146" s="88"/>
      <c r="L146" s="85"/>
      <c r="M146" s="86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</row>
    <row r="147" spans="1:56" ht="12.75">
      <c r="A147" s="85"/>
      <c r="B147" s="85"/>
      <c r="C147" s="85"/>
      <c r="D147" s="85"/>
      <c r="E147" s="85"/>
      <c r="F147" s="87"/>
      <c r="G147" s="86"/>
      <c r="H147" s="88"/>
      <c r="I147" s="85"/>
      <c r="J147" s="85"/>
      <c r="K147" s="88"/>
      <c r="L147" s="85"/>
      <c r="M147" s="86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</row>
    <row r="148" spans="1:56" ht="12.75">
      <c r="A148" s="85"/>
      <c r="B148" s="85"/>
      <c r="C148" s="85"/>
      <c r="D148" s="85"/>
      <c r="E148" s="85"/>
      <c r="F148" s="87"/>
      <c r="G148" s="86"/>
      <c r="H148" s="88"/>
      <c r="I148" s="85"/>
      <c r="J148" s="85"/>
      <c r="K148" s="88"/>
      <c r="L148" s="85"/>
      <c r="M148" s="86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</row>
    <row r="149" spans="1:56" ht="12.75">
      <c r="A149" s="85"/>
      <c r="B149" s="85"/>
      <c r="C149" s="85"/>
      <c r="D149" s="85"/>
      <c r="E149" s="85"/>
      <c r="F149" s="87"/>
      <c r="G149" s="86"/>
      <c r="H149" s="88"/>
      <c r="I149" s="85"/>
      <c r="J149" s="85"/>
      <c r="K149" s="88"/>
      <c r="L149" s="85"/>
      <c r="M149" s="86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</row>
    <row r="150" spans="1:56" ht="12.75">
      <c r="A150" s="85"/>
      <c r="B150" s="85"/>
      <c r="C150" s="85"/>
      <c r="D150" s="85"/>
      <c r="E150" s="85"/>
      <c r="F150" s="87"/>
      <c r="G150" s="86"/>
      <c r="H150" s="88"/>
      <c r="I150" s="85"/>
      <c r="J150" s="85"/>
      <c r="K150" s="88"/>
      <c r="L150" s="85"/>
      <c r="M150" s="86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</row>
    <row r="151" spans="1:56" ht="12.75">
      <c r="A151" s="85"/>
      <c r="B151" s="85"/>
      <c r="C151" s="85"/>
      <c r="D151" s="85"/>
      <c r="E151" s="85"/>
      <c r="F151" s="87"/>
      <c r="G151" s="86"/>
      <c r="H151" s="88"/>
      <c r="I151" s="85"/>
      <c r="J151" s="85"/>
      <c r="K151" s="88"/>
      <c r="L151" s="85"/>
      <c r="M151" s="86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</row>
    <row r="152" spans="1:56" ht="12.75">
      <c r="A152" s="85"/>
      <c r="B152" s="85"/>
      <c r="C152" s="85"/>
      <c r="D152" s="85"/>
      <c r="E152" s="85"/>
      <c r="F152" s="87"/>
      <c r="G152" s="86"/>
      <c r="H152" s="88"/>
      <c r="I152" s="85"/>
      <c r="J152" s="85"/>
      <c r="K152" s="88"/>
      <c r="L152" s="85"/>
      <c r="M152" s="86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</row>
    <row r="153" spans="1:56" ht="12.75">
      <c r="A153" s="85"/>
      <c r="B153" s="85"/>
      <c r="C153" s="85"/>
      <c r="D153" s="85"/>
      <c r="E153" s="85"/>
      <c r="F153" s="87"/>
      <c r="G153" s="86"/>
      <c r="H153" s="88"/>
      <c r="I153" s="85"/>
      <c r="J153" s="85"/>
      <c r="K153" s="88"/>
      <c r="L153" s="85"/>
      <c r="M153" s="86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</row>
    <row r="154" spans="1:56" ht="12.75">
      <c r="A154" s="85"/>
      <c r="B154" s="85"/>
      <c r="C154" s="85"/>
      <c r="D154" s="85"/>
      <c r="E154" s="85"/>
      <c r="F154" s="87"/>
      <c r="G154" s="86"/>
      <c r="H154" s="88"/>
      <c r="I154" s="85"/>
      <c r="J154" s="85"/>
      <c r="K154" s="88"/>
      <c r="L154" s="85"/>
      <c r="M154" s="86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</row>
    <row r="155" spans="1:56" ht="12.75">
      <c r="A155" s="85"/>
      <c r="B155" s="85"/>
      <c r="C155" s="85"/>
      <c r="D155" s="85"/>
      <c r="E155" s="85"/>
      <c r="F155" s="87"/>
      <c r="G155" s="86"/>
      <c r="H155" s="88"/>
      <c r="I155" s="85"/>
      <c r="J155" s="85"/>
      <c r="K155" s="88"/>
      <c r="L155" s="85"/>
      <c r="M155" s="86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</row>
    <row r="156" spans="1:56" ht="12.75">
      <c r="A156" s="85"/>
      <c r="B156" s="85"/>
      <c r="C156" s="85"/>
      <c r="D156" s="85"/>
      <c r="E156" s="85"/>
      <c r="F156" s="87"/>
      <c r="G156" s="86"/>
      <c r="H156" s="88"/>
      <c r="I156" s="85"/>
      <c r="J156" s="85"/>
      <c r="K156" s="88"/>
      <c r="L156" s="85"/>
      <c r="M156" s="8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</row>
    <row r="157" spans="1:56" ht="12.75">
      <c r="A157" s="85"/>
      <c r="B157" s="85"/>
      <c r="C157" s="85"/>
      <c r="D157" s="85"/>
      <c r="E157" s="85"/>
      <c r="F157" s="87"/>
      <c r="G157" s="86"/>
      <c r="H157" s="88"/>
      <c r="I157" s="85"/>
      <c r="J157" s="85"/>
      <c r="K157" s="88"/>
      <c r="L157" s="85"/>
      <c r="M157" s="86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</row>
    <row r="158" spans="1:56" ht="12.75">
      <c r="A158" s="85"/>
      <c r="B158" s="85"/>
      <c r="C158" s="85"/>
      <c r="D158" s="85"/>
      <c r="E158" s="85"/>
      <c r="F158" s="87"/>
      <c r="G158" s="86"/>
      <c r="H158" s="88"/>
      <c r="I158" s="85"/>
      <c r="J158" s="85"/>
      <c r="K158" s="88"/>
      <c r="L158" s="85"/>
      <c r="M158" s="86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</row>
    <row r="159" spans="1:56" ht="12.75">
      <c r="A159" s="85"/>
      <c r="B159" s="85"/>
      <c r="C159" s="85"/>
      <c r="D159" s="85"/>
      <c r="E159" s="85"/>
      <c r="F159" s="87"/>
      <c r="G159" s="86"/>
      <c r="H159" s="88"/>
      <c r="I159" s="85"/>
      <c r="J159" s="85"/>
      <c r="K159" s="88"/>
      <c r="L159" s="85"/>
      <c r="M159" s="86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</row>
    <row r="160" spans="1:56" ht="12.75">
      <c r="A160" s="85"/>
      <c r="B160" s="85"/>
      <c r="C160" s="85"/>
      <c r="D160" s="85"/>
      <c r="E160" s="85"/>
      <c r="F160" s="87"/>
      <c r="G160" s="86"/>
      <c r="H160" s="88"/>
      <c r="I160" s="85"/>
      <c r="J160" s="85"/>
      <c r="K160" s="88"/>
      <c r="L160" s="85"/>
      <c r="M160" s="86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</row>
    <row r="161" spans="1:56" ht="12.75">
      <c r="A161" s="85"/>
      <c r="B161" s="85"/>
      <c r="C161" s="85"/>
      <c r="D161" s="85"/>
      <c r="E161" s="85"/>
      <c r="F161" s="87"/>
      <c r="G161" s="86"/>
      <c r="H161" s="88"/>
      <c r="I161" s="85"/>
      <c r="J161" s="85"/>
      <c r="K161" s="88"/>
      <c r="L161" s="85"/>
      <c r="M161" s="86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</row>
    <row r="162" spans="1:56" ht="12.75">
      <c r="A162" s="85"/>
      <c r="B162" s="85"/>
      <c r="C162" s="85"/>
      <c r="D162" s="85"/>
      <c r="E162" s="85"/>
      <c r="F162" s="87"/>
      <c r="G162" s="86"/>
      <c r="H162" s="88"/>
      <c r="I162" s="85"/>
      <c r="J162" s="85"/>
      <c r="K162" s="88"/>
      <c r="L162" s="85"/>
      <c r="M162" s="86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</row>
    <row r="163" spans="1:56" ht="12.75">
      <c r="A163" s="85"/>
      <c r="B163" s="85"/>
      <c r="C163" s="85"/>
      <c r="D163" s="85"/>
      <c r="E163" s="85"/>
      <c r="F163" s="87"/>
      <c r="G163" s="86"/>
      <c r="H163" s="88"/>
      <c r="I163" s="85"/>
      <c r="J163" s="85"/>
      <c r="K163" s="88"/>
      <c r="L163" s="85"/>
      <c r="M163" s="86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</row>
    <row r="164" spans="1:56" ht="12.75">
      <c r="A164" s="85"/>
      <c r="B164" s="85"/>
      <c r="C164" s="85"/>
      <c r="D164" s="85"/>
      <c r="E164" s="85"/>
      <c r="F164" s="87"/>
      <c r="G164" s="86"/>
      <c r="H164" s="88"/>
      <c r="I164" s="85"/>
      <c r="J164" s="85"/>
      <c r="K164" s="88"/>
      <c r="L164" s="85"/>
      <c r="M164" s="86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</row>
    <row r="165" spans="1:56" ht="12.75">
      <c r="A165" s="85"/>
      <c r="B165" s="85"/>
      <c r="C165" s="85"/>
      <c r="D165" s="85"/>
      <c r="E165" s="85"/>
      <c r="F165" s="87"/>
      <c r="G165" s="86"/>
      <c r="H165" s="88"/>
      <c r="I165" s="85"/>
      <c r="J165" s="85"/>
      <c r="K165" s="88"/>
      <c r="L165" s="85"/>
      <c r="M165" s="86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</row>
    <row r="166" spans="1:56" ht="12.75">
      <c r="A166" s="85"/>
      <c r="B166" s="85"/>
      <c r="C166" s="85"/>
      <c r="D166" s="85"/>
      <c r="E166" s="85"/>
      <c r="F166" s="87"/>
      <c r="G166" s="86"/>
      <c r="H166" s="88"/>
      <c r="I166" s="85"/>
      <c r="J166" s="85"/>
      <c r="K166" s="88"/>
      <c r="L166" s="85"/>
      <c r="M166" s="86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</row>
    <row r="167" spans="1:56" ht="12.75">
      <c r="A167" s="85"/>
      <c r="B167" s="85"/>
      <c r="C167" s="85"/>
      <c r="D167" s="85"/>
      <c r="E167" s="85"/>
      <c r="F167" s="87"/>
      <c r="G167" s="86"/>
      <c r="H167" s="88"/>
      <c r="I167" s="85"/>
      <c r="J167" s="85"/>
      <c r="K167" s="88"/>
      <c r="L167" s="85"/>
      <c r="M167" s="86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</row>
    <row r="168" spans="1:56" ht="12.75">
      <c r="A168" s="85"/>
      <c r="B168" s="85"/>
      <c r="C168" s="85"/>
      <c r="D168" s="85"/>
      <c r="E168" s="85"/>
      <c r="F168" s="87"/>
      <c r="G168" s="86"/>
      <c r="H168" s="88"/>
      <c r="I168" s="85"/>
      <c r="J168" s="85"/>
      <c r="K168" s="88"/>
      <c r="L168" s="85"/>
      <c r="M168" s="86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</row>
    <row r="169" spans="1:56" ht="12.75">
      <c r="A169" s="85"/>
      <c r="B169" s="85"/>
      <c r="C169" s="85"/>
      <c r="D169" s="85"/>
      <c r="E169" s="85"/>
      <c r="F169" s="87"/>
      <c r="G169" s="86"/>
      <c r="H169" s="88"/>
      <c r="I169" s="85"/>
      <c r="J169" s="85"/>
      <c r="K169" s="88"/>
      <c r="L169" s="85"/>
      <c r="M169" s="86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</row>
    <row r="170" spans="1:56" ht="12.75">
      <c r="A170" s="85"/>
      <c r="B170" s="85"/>
      <c r="C170" s="85"/>
      <c r="D170" s="85"/>
      <c r="E170" s="85"/>
      <c r="F170" s="87"/>
      <c r="G170" s="86"/>
      <c r="H170" s="88"/>
      <c r="I170" s="85"/>
      <c r="J170" s="85"/>
      <c r="K170" s="88"/>
      <c r="L170" s="85"/>
      <c r="M170" s="86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</row>
    <row r="171" spans="1:56" ht="12.75">
      <c r="A171" s="85"/>
      <c r="B171" s="85"/>
      <c r="C171" s="85"/>
      <c r="D171" s="85"/>
      <c r="E171" s="85"/>
      <c r="F171" s="87"/>
      <c r="G171" s="86"/>
      <c r="H171" s="88"/>
      <c r="I171" s="85"/>
      <c r="J171" s="85"/>
      <c r="K171" s="88"/>
      <c r="L171" s="85"/>
      <c r="M171" s="86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</row>
    <row r="172" spans="1:56" ht="12.75">
      <c r="A172" s="85"/>
      <c r="B172" s="85"/>
      <c r="C172" s="85"/>
      <c r="D172" s="85"/>
      <c r="E172" s="85"/>
      <c r="F172" s="87"/>
      <c r="G172" s="86"/>
      <c r="H172" s="88"/>
      <c r="I172" s="85"/>
      <c r="J172" s="85"/>
      <c r="K172" s="88"/>
      <c r="L172" s="85"/>
      <c r="M172" s="86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</row>
    <row r="173" spans="1:56" ht="12.75">
      <c r="A173" s="85"/>
      <c r="B173" s="85"/>
      <c r="C173" s="85"/>
      <c r="D173" s="85"/>
      <c r="E173" s="85"/>
      <c r="F173" s="87"/>
      <c r="G173" s="86"/>
      <c r="H173" s="88"/>
      <c r="I173" s="85"/>
      <c r="J173" s="85"/>
      <c r="K173" s="88"/>
      <c r="L173" s="85"/>
      <c r="M173" s="86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</row>
    <row r="174" spans="1:56" ht="12.75">
      <c r="A174" s="85"/>
      <c r="B174" s="85"/>
      <c r="C174" s="85"/>
      <c r="D174" s="85"/>
      <c r="E174" s="85"/>
      <c r="F174" s="87"/>
      <c r="G174" s="86"/>
      <c r="H174" s="88"/>
      <c r="I174" s="85"/>
      <c r="J174" s="85"/>
      <c r="K174" s="88"/>
      <c r="L174" s="85"/>
      <c r="M174" s="86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</row>
    <row r="175" spans="1:56" ht="12.75">
      <c r="A175" s="85"/>
      <c r="B175" s="85"/>
      <c r="C175" s="85"/>
      <c r="D175" s="85"/>
      <c r="E175" s="85"/>
      <c r="F175" s="87"/>
      <c r="G175" s="86"/>
      <c r="H175" s="88"/>
      <c r="I175" s="85"/>
      <c r="J175" s="85"/>
      <c r="K175" s="88"/>
      <c r="L175" s="85"/>
      <c r="M175" s="86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</row>
    <row r="176" spans="1:56" ht="12.75">
      <c r="A176" s="85"/>
      <c r="B176" s="85"/>
      <c r="C176" s="85"/>
      <c r="D176" s="85"/>
      <c r="E176" s="85"/>
      <c r="F176" s="87"/>
      <c r="G176" s="86"/>
      <c r="H176" s="88"/>
      <c r="I176" s="85"/>
      <c r="J176" s="85"/>
      <c r="K176" s="88"/>
      <c r="L176" s="85"/>
      <c r="M176" s="86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</row>
    <row r="177" spans="1:56" ht="12.75">
      <c r="A177" s="85"/>
      <c r="B177" s="85"/>
      <c r="C177" s="85"/>
      <c r="D177" s="85"/>
      <c r="E177" s="85"/>
      <c r="F177" s="87"/>
      <c r="G177" s="86"/>
      <c r="H177" s="88"/>
      <c r="I177" s="85"/>
      <c r="J177" s="85"/>
      <c r="K177" s="88"/>
      <c r="L177" s="85"/>
      <c r="M177" s="86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</row>
    <row r="178" spans="1:56" ht="12.75">
      <c r="A178" s="85"/>
      <c r="B178" s="85"/>
      <c r="C178" s="85"/>
      <c r="D178" s="85"/>
      <c r="E178" s="85"/>
      <c r="F178" s="87"/>
      <c r="G178" s="86"/>
      <c r="H178" s="88"/>
      <c r="I178" s="85"/>
      <c r="J178" s="85"/>
      <c r="K178" s="88"/>
      <c r="L178" s="85"/>
      <c r="M178" s="86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</row>
    <row r="179" spans="1:56" ht="12.75">
      <c r="A179" s="85"/>
      <c r="B179" s="85"/>
      <c r="C179" s="85"/>
      <c r="D179" s="85"/>
      <c r="E179" s="85"/>
      <c r="F179" s="87"/>
      <c r="G179" s="86"/>
      <c r="H179" s="88"/>
      <c r="I179" s="85"/>
      <c r="J179" s="85"/>
      <c r="K179" s="88"/>
      <c r="L179" s="85"/>
      <c r="M179" s="86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</row>
    <row r="180" spans="1:56" ht="12.75">
      <c r="A180" s="85"/>
      <c r="B180" s="85"/>
      <c r="C180" s="85"/>
      <c r="D180" s="85"/>
      <c r="E180" s="85"/>
      <c r="F180" s="87"/>
      <c r="G180" s="86"/>
      <c r="H180" s="88"/>
      <c r="I180" s="85"/>
      <c r="J180" s="85"/>
      <c r="K180" s="88"/>
      <c r="L180" s="85"/>
      <c r="M180" s="86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</row>
    <row r="181" spans="1:56" ht="12.75">
      <c r="A181" s="85"/>
      <c r="B181" s="85"/>
      <c r="C181" s="85"/>
      <c r="D181" s="85"/>
      <c r="E181" s="85"/>
      <c r="F181" s="87"/>
      <c r="G181" s="86"/>
      <c r="H181" s="88"/>
      <c r="I181" s="85"/>
      <c r="J181" s="85"/>
      <c r="K181" s="88"/>
      <c r="L181" s="85"/>
      <c r="M181" s="86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</row>
    <row r="182" spans="1:56" ht="12.75">
      <c r="A182" s="85"/>
      <c r="B182" s="85"/>
      <c r="C182" s="85"/>
      <c r="D182" s="85"/>
      <c r="E182" s="85"/>
      <c r="F182" s="87"/>
      <c r="G182" s="86"/>
      <c r="H182" s="88"/>
      <c r="I182" s="85"/>
      <c r="J182" s="85"/>
      <c r="K182" s="88"/>
      <c r="L182" s="85"/>
      <c r="M182" s="86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</row>
    <row r="183" spans="1:56" ht="12.75">
      <c r="A183" s="85"/>
      <c r="B183" s="85"/>
      <c r="C183" s="85"/>
      <c r="D183" s="85"/>
      <c r="E183" s="85"/>
      <c r="F183" s="87"/>
      <c r="G183" s="86"/>
      <c r="H183" s="88"/>
      <c r="I183" s="85"/>
      <c r="J183" s="85"/>
      <c r="K183" s="88"/>
      <c r="L183" s="85"/>
      <c r="M183" s="86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</row>
    <row r="184" spans="1:56" ht="12.75">
      <c r="A184" s="85"/>
      <c r="B184" s="85"/>
      <c r="C184" s="85"/>
      <c r="D184" s="85"/>
      <c r="E184" s="85"/>
      <c r="F184" s="87"/>
      <c r="G184" s="86"/>
      <c r="H184" s="88"/>
      <c r="I184" s="85"/>
      <c r="J184" s="85"/>
      <c r="K184" s="88"/>
      <c r="L184" s="85"/>
      <c r="M184" s="86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</row>
    <row r="185" spans="1:56" ht="12.75">
      <c r="A185" s="85"/>
      <c r="B185" s="85"/>
      <c r="C185" s="85"/>
      <c r="D185" s="85"/>
      <c r="E185" s="85"/>
      <c r="F185" s="87"/>
      <c r="G185" s="86"/>
      <c r="H185" s="88"/>
      <c r="I185" s="85"/>
      <c r="J185" s="85"/>
      <c r="K185" s="88"/>
      <c r="L185" s="85"/>
      <c r="M185" s="86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</row>
    <row r="186" spans="1:56" ht="12.75">
      <c r="A186" s="85"/>
      <c r="B186" s="85"/>
      <c r="C186" s="85"/>
      <c r="D186" s="85"/>
      <c r="E186" s="85"/>
      <c r="F186" s="87"/>
      <c r="G186" s="86"/>
      <c r="H186" s="88"/>
      <c r="I186" s="85"/>
      <c r="J186" s="85"/>
      <c r="K186" s="88"/>
      <c r="L186" s="85"/>
      <c r="M186" s="86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</row>
    <row r="187" spans="1:56" ht="12.75">
      <c r="A187" s="85"/>
      <c r="B187" s="85"/>
      <c r="C187" s="85"/>
      <c r="D187" s="85"/>
      <c r="E187" s="85"/>
      <c r="F187" s="87"/>
      <c r="G187" s="86"/>
      <c r="H187" s="88"/>
      <c r="I187" s="85"/>
      <c r="J187" s="85"/>
      <c r="K187" s="88"/>
      <c r="L187" s="85"/>
      <c r="M187" s="86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</row>
    <row r="188" spans="1:56" ht="12.75">
      <c r="A188" s="85"/>
      <c r="B188" s="85"/>
      <c r="C188" s="85"/>
      <c r="D188" s="85"/>
      <c r="E188" s="85"/>
      <c r="F188" s="87"/>
      <c r="G188" s="86"/>
      <c r="H188" s="88"/>
      <c r="I188" s="85"/>
      <c r="J188" s="85"/>
      <c r="K188" s="88"/>
      <c r="L188" s="85"/>
      <c r="M188" s="86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</row>
    <row r="189" spans="1:56" ht="12.75">
      <c r="A189" s="85"/>
      <c r="B189" s="85"/>
      <c r="C189" s="85"/>
      <c r="D189" s="85"/>
      <c r="E189" s="85"/>
      <c r="F189" s="87"/>
      <c r="G189" s="86"/>
      <c r="H189" s="88"/>
      <c r="I189" s="85"/>
      <c r="J189" s="85"/>
      <c r="K189" s="88"/>
      <c r="L189" s="85"/>
      <c r="M189" s="86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</row>
    <row r="190" spans="1:56" ht="12.75">
      <c r="A190" s="85"/>
      <c r="B190" s="85"/>
      <c r="C190" s="85"/>
      <c r="D190" s="85"/>
      <c r="E190" s="85"/>
      <c r="F190" s="87"/>
      <c r="G190" s="86"/>
      <c r="H190" s="88"/>
      <c r="I190" s="85"/>
      <c r="J190" s="85"/>
      <c r="K190" s="88"/>
      <c r="L190" s="85"/>
      <c r="M190" s="86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</row>
    <row r="191" spans="1:56" ht="12.75">
      <c r="A191" s="85"/>
      <c r="B191" s="85"/>
      <c r="C191" s="85"/>
      <c r="D191" s="85"/>
      <c r="E191" s="85"/>
      <c r="F191" s="87"/>
      <c r="G191" s="86"/>
      <c r="H191" s="88"/>
      <c r="I191" s="85"/>
      <c r="J191" s="85"/>
      <c r="K191" s="88"/>
      <c r="L191" s="85"/>
      <c r="M191" s="86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</row>
    <row r="192" spans="1:56" ht="12.75">
      <c r="A192" s="85"/>
      <c r="B192" s="85"/>
      <c r="C192" s="85"/>
      <c r="D192" s="85"/>
      <c r="E192" s="85"/>
      <c r="F192" s="87"/>
      <c r="G192" s="86"/>
      <c r="H192" s="88"/>
      <c r="I192" s="85"/>
      <c r="J192" s="85"/>
      <c r="K192" s="88"/>
      <c r="L192" s="85"/>
      <c r="M192" s="86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</row>
    <row r="193" spans="1:56" ht="12.75">
      <c r="A193" s="85"/>
      <c r="B193" s="85"/>
      <c r="C193" s="85"/>
      <c r="D193" s="85"/>
      <c r="E193" s="85"/>
      <c r="F193" s="87"/>
      <c r="G193" s="86"/>
      <c r="H193" s="88"/>
      <c r="I193" s="85"/>
      <c r="J193" s="85"/>
      <c r="K193" s="88"/>
      <c r="L193" s="85"/>
      <c r="M193" s="86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</row>
    <row r="194" spans="1:56" ht="12.75">
      <c r="A194" s="85"/>
      <c r="B194" s="85"/>
      <c r="C194" s="85"/>
      <c r="D194" s="85"/>
      <c r="E194" s="85"/>
      <c r="F194" s="87"/>
      <c r="G194" s="86"/>
      <c r="H194" s="88"/>
      <c r="I194" s="85"/>
      <c r="J194" s="85"/>
      <c r="K194" s="88"/>
      <c r="L194" s="85"/>
      <c r="M194" s="86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</row>
    <row r="195" spans="1:56" ht="12.75">
      <c r="A195" s="85"/>
      <c r="B195" s="85"/>
      <c r="C195" s="85"/>
      <c r="D195" s="85"/>
      <c r="E195" s="85"/>
      <c r="F195" s="87"/>
      <c r="G195" s="86"/>
      <c r="H195" s="88"/>
      <c r="I195" s="85"/>
      <c r="J195" s="85"/>
      <c r="K195" s="88"/>
      <c r="L195" s="85"/>
      <c r="M195" s="86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</row>
    <row r="196" spans="1:56" ht="12.75">
      <c r="A196" s="85"/>
      <c r="B196" s="85"/>
      <c r="C196" s="85"/>
      <c r="D196" s="85"/>
      <c r="E196" s="85"/>
      <c r="F196" s="87"/>
      <c r="G196" s="86"/>
      <c r="H196" s="88"/>
      <c r="I196" s="85"/>
      <c r="J196" s="85"/>
      <c r="K196" s="88"/>
      <c r="L196" s="85"/>
      <c r="M196" s="86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</row>
    <row r="197" spans="1:56" ht="12.75">
      <c r="A197" s="85"/>
      <c r="B197" s="85"/>
      <c r="C197" s="85"/>
      <c r="D197" s="85"/>
      <c r="E197" s="85"/>
      <c r="F197" s="87"/>
      <c r="G197" s="86"/>
      <c r="H197" s="88"/>
      <c r="I197" s="85"/>
      <c r="J197" s="85"/>
      <c r="K197" s="88"/>
      <c r="L197" s="85"/>
      <c r="M197" s="86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</row>
    <row r="198" spans="1:56" ht="12.75">
      <c r="A198" s="85"/>
      <c r="B198" s="85"/>
      <c r="C198" s="85"/>
      <c r="D198" s="85"/>
      <c r="E198" s="85"/>
      <c r="F198" s="87"/>
      <c r="G198" s="86"/>
      <c r="H198" s="88"/>
      <c r="I198" s="85"/>
      <c r="J198" s="85"/>
      <c r="K198" s="88"/>
      <c r="L198" s="85"/>
      <c r="M198" s="86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</row>
    <row r="199" spans="1:56" ht="12.75">
      <c r="A199" s="85"/>
      <c r="B199" s="85"/>
      <c r="C199" s="85"/>
      <c r="D199" s="85"/>
      <c r="E199" s="85"/>
      <c r="F199" s="87"/>
      <c r="G199" s="86"/>
      <c r="H199" s="88"/>
      <c r="I199" s="85"/>
      <c r="J199" s="85"/>
      <c r="K199" s="88"/>
      <c r="L199" s="85"/>
      <c r="M199" s="86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</row>
    <row r="200" spans="1:56" ht="12.75">
      <c r="A200" s="85"/>
      <c r="B200" s="85"/>
      <c r="C200" s="85"/>
      <c r="D200" s="85"/>
      <c r="E200" s="85"/>
      <c r="F200" s="87"/>
      <c r="G200" s="86"/>
      <c r="H200" s="88"/>
      <c r="I200" s="85"/>
      <c r="J200" s="85"/>
      <c r="K200" s="88"/>
      <c r="L200" s="85"/>
      <c r="M200" s="86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</row>
    <row r="201" spans="1:56" ht="12.75">
      <c r="A201" s="85"/>
      <c r="B201" s="85"/>
      <c r="C201" s="85"/>
      <c r="D201" s="85"/>
      <c r="E201" s="85"/>
      <c r="F201" s="87"/>
      <c r="G201" s="86"/>
      <c r="H201" s="88"/>
      <c r="I201" s="85"/>
      <c r="J201" s="85"/>
      <c r="K201" s="88"/>
      <c r="L201" s="85"/>
      <c r="M201" s="86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</row>
    <row r="202" spans="1:56" ht="12.75">
      <c r="A202" s="85"/>
      <c r="B202" s="85"/>
      <c r="C202" s="85"/>
      <c r="D202" s="85"/>
      <c r="E202" s="85"/>
      <c r="F202" s="87"/>
      <c r="G202" s="86"/>
      <c r="H202" s="88"/>
      <c r="I202" s="85"/>
      <c r="J202" s="85"/>
      <c r="K202" s="88"/>
      <c r="L202" s="85"/>
      <c r="M202" s="86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</row>
    <row r="203" spans="1:56" ht="12.75">
      <c r="A203" s="85"/>
      <c r="B203" s="85"/>
      <c r="C203" s="85"/>
      <c r="D203" s="85"/>
      <c r="E203" s="85"/>
      <c r="F203" s="87"/>
      <c r="G203" s="86"/>
      <c r="H203" s="88"/>
      <c r="I203" s="85"/>
      <c r="J203" s="85"/>
      <c r="K203" s="88"/>
      <c r="L203" s="85"/>
      <c r="M203" s="86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</row>
    <row r="204" spans="1:56" ht="12.75">
      <c r="A204" s="85"/>
      <c r="B204" s="85"/>
      <c r="C204" s="85"/>
      <c r="D204" s="85"/>
      <c r="E204" s="85"/>
      <c r="F204" s="87"/>
      <c r="G204" s="86"/>
      <c r="H204" s="88"/>
      <c r="I204" s="85"/>
      <c r="J204" s="85"/>
      <c r="K204" s="88"/>
      <c r="L204" s="85"/>
      <c r="M204" s="86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</row>
    <row r="205" spans="1:56" ht="12.75">
      <c r="A205" s="85"/>
      <c r="B205" s="85"/>
      <c r="C205" s="85"/>
      <c r="D205" s="85"/>
      <c r="E205" s="85"/>
      <c r="F205" s="87"/>
      <c r="G205" s="86"/>
      <c r="H205" s="88"/>
      <c r="I205" s="85"/>
      <c r="J205" s="85"/>
      <c r="K205" s="88"/>
      <c r="L205" s="85"/>
      <c r="M205" s="86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</row>
    <row r="206" spans="1:56" ht="12.75">
      <c r="A206" s="85"/>
      <c r="B206" s="85"/>
      <c r="C206" s="85"/>
      <c r="D206" s="85"/>
      <c r="E206" s="85"/>
      <c r="F206" s="87"/>
      <c r="G206" s="86"/>
      <c r="H206" s="88"/>
      <c r="I206" s="85"/>
      <c r="J206" s="85"/>
      <c r="K206" s="88"/>
      <c r="L206" s="85"/>
      <c r="M206" s="86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</row>
    <row r="207" spans="1:56" ht="12.75">
      <c r="A207" s="85"/>
      <c r="B207" s="85"/>
      <c r="C207" s="85"/>
      <c r="D207" s="85"/>
      <c r="E207" s="85"/>
      <c r="F207" s="87"/>
      <c r="G207" s="86"/>
      <c r="H207" s="88"/>
      <c r="I207" s="85"/>
      <c r="J207" s="85"/>
      <c r="K207" s="88"/>
      <c r="L207" s="85"/>
      <c r="M207" s="86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</row>
  </sheetData>
  <sheetProtection sheet="1" objects="1" scenarios="1"/>
  <mergeCells count="101">
    <mergeCell ref="A13:A14"/>
    <mergeCell ref="A10:A11"/>
    <mergeCell ref="A7:A8"/>
    <mergeCell ref="A31:A32"/>
    <mergeCell ref="A16:A17"/>
    <mergeCell ref="A19:A20"/>
    <mergeCell ref="A22:A23"/>
    <mergeCell ref="A25:A26"/>
    <mergeCell ref="A34:A35"/>
    <mergeCell ref="A37:A38"/>
    <mergeCell ref="A40:A41"/>
    <mergeCell ref="A43:A44"/>
    <mergeCell ref="A64:A65"/>
    <mergeCell ref="A67:A68"/>
    <mergeCell ref="A70:A71"/>
    <mergeCell ref="A74:A75"/>
    <mergeCell ref="A77:A78"/>
    <mergeCell ref="F5:H5"/>
    <mergeCell ref="I5:K5"/>
    <mergeCell ref="A5:E5"/>
    <mergeCell ref="A28:E28"/>
    <mergeCell ref="F28:H28"/>
    <mergeCell ref="I28:K28"/>
    <mergeCell ref="D7:D8"/>
    <mergeCell ref="E7:E8"/>
    <mergeCell ref="D10:D11"/>
    <mergeCell ref="G22:G23"/>
    <mergeCell ref="G25:G26"/>
    <mergeCell ref="E10:E11"/>
    <mergeCell ref="D13:D14"/>
    <mergeCell ref="E13:E14"/>
    <mergeCell ref="E16:E17"/>
    <mergeCell ref="G7:G8"/>
    <mergeCell ref="G10:G11"/>
    <mergeCell ref="G13:G14"/>
    <mergeCell ref="G16:G17"/>
    <mergeCell ref="J7:J8"/>
    <mergeCell ref="J10:J11"/>
    <mergeCell ref="J13:J14"/>
    <mergeCell ref="J16:J17"/>
    <mergeCell ref="J19:J20"/>
    <mergeCell ref="J22:J23"/>
    <mergeCell ref="J25:J26"/>
    <mergeCell ref="E31:E32"/>
    <mergeCell ref="G31:G32"/>
    <mergeCell ref="J31:J32"/>
    <mergeCell ref="E19:E20"/>
    <mergeCell ref="E22:E23"/>
    <mergeCell ref="E25:E26"/>
    <mergeCell ref="G19:G20"/>
    <mergeCell ref="E34:E35"/>
    <mergeCell ref="E37:E38"/>
    <mergeCell ref="E40:E41"/>
    <mergeCell ref="E43:E44"/>
    <mergeCell ref="G34:G35"/>
    <mergeCell ref="G37:G38"/>
    <mergeCell ref="G40:G41"/>
    <mergeCell ref="G43:G44"/>
    <mergeCell ref="J34:J35"/>
    <mergeCell ref="J37:J38"/>
    <mergeCell ref="J40:J41"/>
    <mergeCell ref="J43:J44"/>
    <mergeCell ref="J52:J53"/>
    <mergeCell ref="J55:J56"/>
    <mergeCell ref="J58:J59"/>
    <mergeCell ref="D52:D53"/>
    <mergeCell ref="D55:D56"/>
    <mergeCell ref="D58:D59"/>
    <mergeCell ref="E52:E53"/>
    <mergeCell ref="E55:E56"/>
    <mergeCell ref="E58:E59"/>
    <mergeCell ref="D77:D78"/>
    <mergeCell ref="E64:E65"/>
    <mergeCell ref="E67:E68"/>
    <mergeCell ref="E70:E71"/>
    <mergeCell ref="E74:E75"/>
    <mergeCell ref="E77:E78"/>
    <mergeCell ref="D64:D65"/>
    <mergeCell ref="D67:D68"/>
    <mergeCell ref="D70:D71"/>
    <mergeCell ref="D74:D75"/>
    <mergeCell ref="G77:G78"/>
    <mergeCell ref="J64:J65"/>
    <mergeCell ref="J67:J68"/>
    <mergeCell ref="J70:J71"/>
    <mergeCell ref="J74:J75"/>
    <mergeCell ref="J77:J78"/>
    <mergeCell ref="G64:G65"/>
    <mergeCell ref="G67:G68"/>
    <mergeCell ref="G70:G71"/>
    <mergeCell ref="G74:G75"/>
    <mergeCell ref="A47:M47"/>
    <mergeCell ref="F62:H62"/>
    <mergeCell ref="I62:K62"/>
    <mergeCell ref="F49:H49"/>
    <mergeCell ref="I49:K49"/>
    <mergeCell ref="A62:E62"/>
    <mergeCell ref="A49:E49"/>
    <mergeCell ref="G52:G53"/>
    <mergeCell ref="G55:G56"/>
    <mergeCell ref="G58:G5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09"/>
  <sheetViews>
    <sheetView tabSelected="1" workbookViewId="0" topLeftCell="A1">
      <selection activeCell="M5" sqref="M5"/>
    </sheetView>
  </sheetViews>
  <sheetFormatPr defaultColWidth="9.140625" defaultRowHeight="12.75"/>
  <cols>
    <col min="2" max="2" width="6.00390625" style="0" customWidth="1"/>
    <col min="3" max="3" width="12.57421875" style="0" customWidth="1"/>
    <col min="4" max="4" width="11.00390625" style="0" customWidth="1"/>
    <col min="5" max="5" width="2.421875" style="0" customWidth="1"/>
    <col min="6" max="6" width="2.57421875" style="0" customWidth="1"/>
    <col min="7" max="7" width="8.8515625" style="0" customWidth="1"/>
    <col min="8" max="8" width="13.421875" style="0" customWidth="1"/>
    <col min="9" max="9" width="9.421875" style="0" customWidth="1"/>
    <col min="10" max="10" width="3.140625" style="0" customWidth="1"/>
    <col min="11" max="11" width="11.421875" style="0" customWidth="1"/>
    <col min="14" max="14" width="3.28125" style="0" customWidth="1"/>
  </cols>
  <sheetData>
    <row r="1" spans="1:88" ht="18">
      <c r="A1" s="389" t="s">
        <v>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93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</row>
    <row r="2" spans="1:88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</row>
    <row r="3" spans="1:88" ht="13.5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</row>
    <row r="4" spans="1:76" ht="13.5" customHeight="1" thickTop="1">
      <c r="A4" s="85"/>
      <c r="B4" s="85"/>
      <c r="C4" s="85"/>
      <c r="D4" s="85"/>
      <c r="E4" s="85"/>
      <c r="F4" s="85"/>
      <c r="G4" s="375" t="s">
        <v>49</v>
      </c>
      <c r="H4" s="385" t="s">
        <v>50</v>
      </c>
      <c r="I4" s="385"/>
      <c r="J4" s="387" t="s">
        <v>51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</row>
    <row r="5" spans="1:76" ht="12.75">
      <c r="A5" s="85"/>
      <c r="B5" s="85"/>
      <c r="C5" s="85"/>
      <c r="D5" s="85"/>
      <c r="E5" s="85"/>
      <c r="F5" s="85"/>
      <c r="G5" s="376"/>
      <c r="H5" s="386" t="s">
        <v>8</v>
      </c>
      <c r="I5" s="386"/>
      <c r="J5" s="388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</row>
    <row r="6" spans="1:76" ht="12.75">
      <c r="A6" s="85"/>
      <c r="B6" s="85"/>
      <c r="C6" s="85"/>
      <c r="D6" s="85"/>
      <c r="E6" s="85"/>
      <c r="F6" s="85"/>
      <c r="G6" s="218" t="s">
        <v>93</v>
      </c>
      <c r="H6" s="140" t="s">
        <v>94</v>
      </c>
      <c r="I6" s="140" t="s">
        <v>95</v>
      </c>
      <c r="J6" s="239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</row>
    <row r="7" spans="1:76" ht="12.75">
      <c r="A7" s="85"/>
      <c r="B7" s="85"/>
      <c r="C7" s="85"/>
      <c r="D7" s="85"/>
      <c r="E7" s="85"/>
      <c r="F7" s="85"/>
      <c r="G7" s="220" t="s">
        <v>96</v>
      </c>
      <c r="H7" s="212">
        <f>INDICI!H7</f>
        <v>0</v>
      </c>
      <c r="I7" s="238" t="str">
        <f>INDICI!L7</f>
        <v>-</v>
      </c>
      <c r="J7" s="240" t="s">
        <v>97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</row>
    <row r="8" spans="1:76" ht="13.5" thickBot="1">
      <c r="A8" s="85"/>
      <c r="B8" s="85"/>
      <c r="C8" s="85"/>
      <c r="D8" s="85"/>
      <c r="E8" s="85"/>
      <c r="F8" s="85"/>
      <c r="G8" s="222" t="s">
        <v>98</v>
      </c>
      <c r="H8" s="223">
        <f>INDICI!K7</f>
        <v>0</v>
      </c>
      <c r="I8" s="228" t="str">
        <f>INDICI!M7</f>
        <v>-</v>
      </c>
      <c r="J8" s="241" t="s">
        <v>99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</row>
    <row r="9" spans="1:73" ht="10.5" customHeight="1" thickTop="1">
      <c r="A9" s="85"/>
      <c r="B9" s="85"/>
      <c r="C9" s="85"/>
      <c r="D9" s="85"/>
      <c r="E9" s="85"/>
      <c r="F9" s="85"/>
      <c r="G9" s="85"/>
      <c r="H9" s="86"/>
      <c r="I9" s="194"/>
      <c r="J9" s="89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</row>
    <row r="10" spans="1:73" ht="8.25" customHeight="1">
      <c r="A10" s="85"/>
      <c r="B10" s="85"/>
      <c r="C10" s="85"/>
      <c r="D10" s="85"/>
      <c r="E10" s="85"/>
      <c r="F10" s="85"/>
      <c r="G10" s="85"/>
      <c r="H10" s="86"/>
      <c r="I10" s="194"/>
      <c r="J10" s="89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</row>
    <row r="11" spans="1:70" ht="7.5" customHeight="1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</row>
    <row r="12" spans="1:72" ht="18.75" customHeight="1" thickTop="1">
      <c r="A12" s="85"/>
      <c r="B12" s="377" t="s">
        <v>53</v>
      </c>
      <c r="C12" s="379" t="s">
        <v>54</v>
      </c>
      <c r="D12" s="379"/>
      <c r="E12" s="383" t="s">
        <v>51</v>
      </c>
      <c r="F12" s="242"/>
      <c r="G12" s="381" t="s">
        <v>102</v>
      </c>
      <c r="H12" s="369" t="s">
        <v>55</v>
      </c>
      <c r="I12" s="369"/>
      <c r="J12" s="370"/>
      <c r="K12" s="371" t="s">
        <v>100</v>
      </c>
      <c r="L12" s="373" t="s">
        <v>61</v>
      </c>
      <c r="M12" s="373"/>
      <c r="N12" s="357" t="s">
        <v>51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</row>
    <row r="13" spans="1:72" ht="18.75" customHeight="1">
      <c r="A13" s="85"/>
      <c r="B13" s="378"/>
      <c r="C13" s="380" t="s">
        <v>55</v>
      </c>
      <c r="D13" s="380"/>
      <c r="E13" s="384"/>
      <c r="F13" s="205"/>
      <c r="G13" s="382"/>
      <c r="H13" s="367" t="s">
        <v>103</v>
      </c>
      <c r="I13" s="367"/>
      <c r="J13" s="368"/>
      <c r="K13" s="372"/>
      <c r="L13" s="374" t="s">
        <v>54</v>
      </c>
      <c r="M13" s="374"/>
      <c r="N13" s="358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</row>
    <row r="14" spans="1:72" s="196" customFormat="1" ht="11.25">
      <c r="A14" s="129"/>
      <c r="B14" s="218" t="s">
        <v>93</v>
      </c>
      <c r="C14" s="138" t="s">
        <v>101</v>
      </c>
      <c r="D14" s="138" t="s">
        <v>95</v>
      </c>
      <c r="E14" s="232"/>
      <c r="F14" s="206"/>
      <c r="G14" s="207" t="s">
        <v>93</v>
      </c>
      <c r="H14" s="207" t="s">
        <v>101</v>
      </c>
      <c r="I14" s="208" t="s">
        <v>95</v>
      </c>
      <c r="J14" s="235"/>
      <c r="K14" s="209" t="s">
        <v>93</v>
      </c>
      <c r="L14" s="209" t="s">
        <v>101</v>
      </c>
      <c r="M14" s="210" t="s">
        <v>95</v>
      </c>
      <c r="N14" s="219"/>
      <c r="O14" s="195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</row>
    <row r="15" spans="1:72" ht="12.75">
      <c r="A15" s="85"/>
      <c r="B15" s="220" t="s">
        <v>96</v>
      </c>
      <c r="C15" s="212">
        <f>INDICI!H10</f>
        <v>0</v>
      </c>
      <c r="D15" s="213" t="str">
        <f>INDICI!L10</f>
        <v>-</v>
      </c>
      <c r="E15" s="233" t="s">
        <v>97</v>
      </c>
      <c r="F15" s="213"/>
      <c r="G15" s="211" t="s">
        <v>96</v>
      </c>
      <c r="H15" s="214">
        <f>INDICI!H19</f>
        <v>0</v>
      </c>
      <c r="I15" s="215" t="str">
        <f>INDICI!L19</f>
        <v>-</v>
      </c>
      <c r="J15" s="236" t="s">
        <v>97</v>
      </c>
      <c r="K15" s="211" t="s">
        <v>96</v>
      </c>
      <c r="L15" s="216">
        <f>INDICI!H22</f>
        <v>0</v>
      </c>
      <c r="M15" s="217" t="str">
        <f>INDICI!L22</f>
        <v>-</v>
      </c>
      <c r="N15" s="221" t="s">
        <v>97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</row>
    <row r="16" spans="1:72" ht="13.5" thickBot="1">
      <c r="A16" s="85"/>
      <c r="B16" s="222" t="s">
        <v>98</v>
      </c>
      <c r="C16" s="223">
        <f>INDICI!K10</f>
        <v>0</v>
      </c>
      <c r="D16" s="224" t="str">
        <f>INDICI!M10</f>
        <v>-</v>
      </c>
      <c r="E16" s="234" t="s">
        <v>99</v>
      </c>
      <c r="F16" s="225"/>
      <c r="G16" s="226" t="s">
        <v>98</v>
      </c>
      <c r="H16" s="227">
        <f>INDICI!K19</f>
        <v>0</v>
      </c>
      <c r="I16" s="228" t="str">
        <f>INDICI!M19</f>
        <v>-</v>
      </c>
      <c r="J16" s="237" t="s">
        <v>99</v>
      </c>
      <c r="K16" s="226" t="s">
        <v>98</v>
      </c>
      <c r="L16" s="229">
        <f>INDICI!K22</f>
        <v>0</v>
      </c>
      <c r="M16" s="230" t="str">
        <f>INDICI!M22</f>
        <v>-</v>
      </c>
      <c r="N16" s="231" t="s">
        <v>99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</row>
    <row r="17" spans="1:58" ht="13.5" thickTop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</row>
    <row r="18" spans="1:58" ht="12.75">
      <c r="A18" s="85"/>
      <c r="B18" s="85"/>
      <c r="C18" s="85"/>
      <c r="D18" s="85"/>
      <c r="E18" s="85"/>
      <c r="F18" s="85"/>
      <c r="G18" s="85"/>
      <c r="H18" s="197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</row>
    <row r="19" spans="1:58" ht="13.5" thickBo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</row>
    <row r="20" spans="1:60" ht="12.75" customHeight="1" thickTop="1">
      <c r="A20" s="85"/>
      <c r="B20" s="350" t="s">
        <v>56</v>
      </c>
      <c r="C20" s="365" t="s">
        <v>54</v>
      </c>
      <c r="D20" s="365"/>
      <c r="E20" s="365"/>
      <c r="F20" s="352" t="s">
        <v>51</v>
      </c>
      <c r="G20" s="361" t="s">
        <v>58</v>
      </c>
      <c r="H20" s="361"/>
      <c r="I20" s="359" t="s">
        <v>57</v>
      </c>
      <c r="J20" s="359"/>
      <c r="K20" s="360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</row>
    <row r="21" spans="1:60" ht="12.75">
      <c r="A21" s="85"/>
      <c r="B21" s="351"/>
      <c r="C21" s="366" t="s">
        <v>57</v>
      </c>
      <c r="D21" s="366"/>
      <c r="E21" s="366"/>
      <c r="F21" s="353"/>
      <c r="G21" s="362"/>
      <c r="H21" s="362"/>
      <c r="I21" s="363" t="s">
        <v>55</v>
      </c>
      <c r="J21" s="363"/>
      <c r="K21" s="364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</row>
    <row r="22" spans="1:60" ht="12.75">
      <c r="A22" s="85"/>
      <c r="B22" s="243" t="s">
        <v>93</v>
      </c>
      <c r="C22" s="244" t="s">
        <v>101</v>
      </c>
      <c r="D22" s="354" t="s">
        <v>95</v>
      </c>
      <c r="E22" s="354"/>
      <c r="F22" s="356"/>
      <c r="G22" s="244" t="s">
        <v>93</v>
      </c>
      <c r="H22" s="244" t="s">
        <v>101</v>
      </c>
      <c r="I22" s="354" t="s">
        <v>95</v>
      </c>
      <c r="J22" s="354"/>
      <c r="K22" s="35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</row>
    <row r="23" spans="1:60" ht="12.75">
      <c r="A23" s="85"/>
      <c r="B23" s="243" t="s">
        <v>96</v>
      </c>
      <c r="C23" s="245">
        <f>INDICI!H13</f>
        <v>0</v>
      </c>
      <c r="D23" s="246" t="str">
        <f>INDICI!L13</f>
        <v>-</v>
      </c>
      <c r="E23" s="244" t="s">
        <v>97</v>
      </c>
      <c r="F23" s="260"/>
      <c r="G23" s="244" t="s">
        <v>96</v>
      </c>
      <c r="H23" s="247">
        <f>INDICI!H16</f>
        <v>0</v>
      </c>
      <c r="I23" s="246" t="str">
        <f>INDICI!L16</f>
        <v>-</v>
      </c>
      <c r="J23" s="248" t="s">
        <v>97</v>
      </c>
      <c r="K23" s="249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</row>
    <row r="24" spans="1:60" ht="13.5" thickBot="1">
      <c r="A24" s="85"/>
      <c r="B24" s="250" t="s">
        <v>98</v>
      </c>
      <c r="C24" s="251">
        <f>INDICI!K13</f>
        <v>0</v>
      </c>
      <c r="D24" s="252" t="str">
        <f>INDICI!M13</f>
        <v>-</v>
      </c>
      <c r="E24" s="255" t="s">
        <v>99</v>
      </c>
      <c r="F24" s="261"/>
      <c r="G24" s="256" t="s">
        <v>98</v>
      </c>
      <c r="H24" s="257">
        <f>INDICI!K16</f>
        <v>0</v>
      </c>
      <c r="I24" s="252" t="str">
        <f>INDICI!M16</f>
        <v>-</v>
      </c>
      <c r="J24" s="258" t="s">
        <v>99</v>
      </c>
      <c r="K24" s="259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</row>
    <row r="25" spans="1:60" ht="13.5" thickTop="1">
      <c r="A25" s="85"/>
      <c r="B25" s="85"/>
      <c r="C25" s="85"/>
      <c r="D25" s="85"/>
      <c r="E25" s="85"/>
      <c r="F25" s="85"/>
      <c r="G25" s="85"/>
      <c r="H25" s="85"/>
      <c r="I25" s="197"/>
      <c r="J25" s="197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</row>
    <row r="26" spans="1:60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</row>
    <row r="27" spans="1:60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</row>
    <row r="28" spans="1:60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</row>
    <row r="29" spans="1:60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</row>
    <row r="30" spans="1:60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</row>
    <row r="31" spans="1:60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</row>
    <row r="32" spans="1:60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</row>
    <row r="33" spans="1:60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</row>
    <row r="34" spans="1:60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</row>
    <row r="35" spans="1:60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</row>
    <row r="36" spans="1:60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</row>
    <row r="37" spans="1:60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</row>
    <row r="38" spans="1:60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</row>
    <row r="39" spans="1:60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</row>
    <row r="40" spans="1:60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</row>
    <row r="41" spans="1:60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</row>
    <row r="42" spans="1:60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</row>
    <row r="43" spans="1:60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</row>
    <row r="44" spans="1:60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</row>
    <row r="45" spans="1:60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</row>
    <row r="46" spans="1:60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</row>
    <row r="47" spans="1:60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</row>
    <row r="48" spans="1:60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</row>
    <row r="49" spans="1:60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</row>
    <row r="50" spans="1:60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</row>
    <row r="51" spans="1:60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</row>
    <row r="52" spans="1:60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</row>
    <row r="53" spans="2:60" ht="12.7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</row>
    <row r="54" spans="2:60" ht="12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</row>
    <row r="55" spans="2:60" ht="12.7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</row>
    <row r="56" spans="2:60" ht="12.7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</row>
    <row r="57" spans="2:11" ht="12.75"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pans="2:11" ht="12.75">
      <c r="B58" s="85"/>
      <c r="C58" s="85"/>
      <c r="D58" s="85"/>
      <c r="E58" s="85"/>
      <c r="F58" s="85"/>
      <c r="G58" s="85"/>
      <c r="H58" s="85"/>
      <c r="I58" s="85"/>
      <c r="J58" s="85"/>
      <c r="K58" s="85"/>
    </row>
    <row r="59" spans="2:11" ht="12.75"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spans="2:11" ht="12.75">
      <c r="B60" s="85"/>
      <c r="C60" s="85"/>
      <c r="D60" s="85"/>
      <c r="E60" s="85"/>
      <c r="F60" s="85"/>
      <c r="G60" s="85"/>
      <c r="H60" s="85"/>
      <c r="I60" s="85"/>
      <c r="J60" s="85"/>
      <c r="K60" s="85"/>
    </row>
    <row r="61" spans="2:11" ht="12.75"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2:11" ht="12.75"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2:11" ht="12.75"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2:11" ht="12.75">
      <c r="B64" s="85"/>
      <c r="C64" s="85"/>
      <c r="D64" s="85"/>
      <c r="E64" s="85"/>
      <c r="F64" s="85"/>
      <c r="G64" s="85"/>
      <c r="H64" s="85"/>
      <c r="I64" s="85"/>
      <c r="J64" s="85"/>
      <c r="K64" s="85"/>
    </row>
    <row r="65" spans="2:11" ht="12.75">
      <c r="B65" s="85"/>
      <c r="C65" s="85"/>
      <c r="D65" s="85"/>
      <c r="E65" s="85"/>
      <c r="F65" s="85"/>
      <c r="G65" s="85"/>
      <c r="H65" s="85"/>
      <c r="I65" s="85"/>
      <c r="J65" s="85"/>
      <c r="K65" s="85"/>
    </row>
    <row r="66" spans="2:11" ht="12.75"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2:11" ht="12.75">
      <c r="B67" s="85"/>
      <c r="C67" s="85"/>
      <c r="D67" s="85"/>
      <c r="E67" s="85"/>
      <c r="F67" s="85"/>
      <c r="G67" s="85"/>
      <c r="H67" s="85"/>
      <c r="I67" s="85"/>
      <c r="J67" s="85"/>
      <c r="K67" s="85"/>
    </row>
    <row r="68" spans="2:11" ht="12.75">
      <c r="B68" s="85"/>
      <c r="C68" s="85"/>
      <c r="D68" s="85"/>
      <c r="E68" s="85"/>
      <c r="F68" s="85"/>
      <c r="G68" s="85"/>
      <c r="H68" s="85"/>
      <c r="I68" s="85"/>
      <c r="J68" s="85"/>
      <c r="K68" s="85"/>
    </row>
    <row r="69" spans="2:11" ht="12.75">
      <c r="B69" s="85"/>
      <c r="C69" s="85"/>
      <c r="D69" s="85"/>
      <c r="E69" s="85"/>
      <c r="F69" s="85"/>
      <c r="G69" s="85"/>
      <c r="H69" s="85"/>
      <c r="I69" s="85"/>
      <c r="J69" s="85"/>
      <c r="K69" s="85"/>
    </row>
    <row r="70" spans="2:11" ht="12.75">
      <c r="B70" s="85"/>
      <c r="C70" s="85"/>
      <c r="D70" s="85"/>
      <c r="E70" s="85"/>
      <c r="F70" s="85"/>
      <c r="G70" s="85"/>
      <c r="H70" s="85"/>
      <c r="I70" s="85"/>
      <c r="J70" s="85"/>
      <c r="K70" s="85"/>
    </row>
    <row r="71" spans="2:11" ht="12.75"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2:11" ht="12.75">
      <c r="B72" s="85"/>
      <c r="C72" s="85"/>
      <c r="D72" s="85"/>
      <c r="E72" s="85"/>
      <c r="F72" s="85"/>
      <c r="G72" s="85"/>
      <c r="H72" s="85"/>
      <c r="I72" s="85"/>
      <c r="J72" s="85"/>
      <c r="K72" s="85"/>
    </row>
    <row r="73" spans="2:11" ht="12.75">
      <c r="B73" s="85"/>
      <c r="C73" s="85"/>
      <c r="D73" s="85"/>
      <c r="E73" s="85"/>
      <c r="F73" s="85"/>
      <c r="G73" s="85"/>
      <c r="H73" s="85"/>
      <c r="I73" s="85"/>
      <c r="J73" s="85"/>
      <c r="K73" s="85"/>
    </row>
    <row r="74" spans="2:11" ht="12.75">
      <c r="B74" s="85"/>
      <c r="C74" s="85"/>
      <c r="D74" s="85"/>
      <c r="E74" s="85"/>
      <c r="F74" s="85"/>
      <c r="G74" s="85"/>
      <c r="H74" s="85"/>
      <c r="I74" s="85"/>
      <c r="J74" s="85"/>
      <c r="K74" s="85"/>
    </row>
    <row r="75" spans="2:11" ht="12.75">
      <c r="B75" s="85"/>
      <c r="C75" s="85"/>
      <c r="D75" s="85"/>
      <c r="E75" s="85"/>
      <c r="F75" s="85"/>
      <c r="G75" s="85"/>
      <c r="H75" s="85"/>
      <c r="I75" s="85"/>
      <c r="J75" s="85"/>
      <c r="K75" s="85"/>
    </row>
    <row r="76" spans="2:11" ht="12.75">
      <c r="B76" s="85"/>
      <c r="C76" s="85"/>
      <c r="D76" s="85"/>
      <c r="E76" s="85"/>
      <c r="F76" s="85"/>
      <c r="G76" s="85"/>
      <c r="H76" s="85"/>
      <c r="I76" s="85"/>
      <c r="J76" s="85"/>
      <c r="K76" s="85"/>
    </row>
    <row r="77" spans="2:11" ht="12.75">
      <c r="B77" s="85"/>
      <c r="C77" s="85"/>
      <c r="D77" s="85"/>
      <c r="E77" s="85"/>
      <c r="F77" s="85"/>
      <c r="G77" s="85"/>
      <c r="H77" s="85"/>
      <c r="I77" s="85"/>
      <c r="J77" s="85"/>
      <c r="K77" s="85"/>
    </row>
    <row r="78" spans="2:11" ht="12.75">
      <c r="B78" s="85"/>
      <c r="C78" s="85"/>
      <c r="D78" s="85"/>
      <c r="E78" s="85"/>
      <c r="F78" s="85"/>
      <c r="G78" s="85"/>
      <c r="H78" s="85"/>
      <c r="I78" s="85"/>
      <c r="J78" s="85"/>
      <c r="K78" s="85"/>
    </row>
    <row r="79" spans="2:11" ht="12.75">
      <c r="B79" s="85"/>
      <c r="C79" s="85"/>
      <c r="D79" s="85"/>
      <c r="E79" s="85"/>
      <c r="F79" s="85"/>
      <c r="G79" s="85"/>
      <c r="H79" s="85"/>
      <c r="I79" s="85"/>
      <c r="J79" s="85"/>
      <c r="K79" s="85"/>
    </row>
    <row r="80" spans="2:11" ht="12.75"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2:11" ht="12.75"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2:11" ht="12.75">
      <c r="B82" s="85"/>
      <c r="C82" s="85"/>
      <c r="D82" s="85"/>
      <c r="E82" s="85"/>
      <c r="F82" s="85"/>
      <c r="G82" s="85"/>
      <c r="H82" s="85"/>
      <c r="I82" s="85"/>
      <c r="J82" s="85"/>
      <c r="K82" s="85"/>
    </row>
    <row r="83" spans="2:11" ht="12.75">
      <c r="B83" s="85"/>
      <c r="C83" s="85"/>
      <c r="D83" s="85"/>
      <c r="E83" s="85"/>
      <c r="F83" s="85"/>
      <c r="G83" s="85"/>
      <c r="H83" s="85"/>
      <c r="I83" s="85"/>
      <c r="J83" s="85"/>
      <c r="K83" s="85"/>
    </row>
    <row r="84" spans="2:11" ht="12.75"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2:11" ht="12.75"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spans="2:11" ht="12.75">
      <c r="B86" s="85"/>
      <c r="C86" s="85"/>
      <c r="D86" s="85"/>
      <c r="E86" s="85"/>
      <c r="F86" s="85"/>
      <c r="G86" s="85"/>
      <c r="H86" s="85"/>
      <c r="I86" s="85"/>
      <c r="J86" s="85"/>
      <c r="K86" s="85"/>
    </row>
    <row r="87" spans="2:11" ht="12.75">
      <c r="B87" s="85"/>
      <c r="C87" s="85"/>
      <c r="D87" s="85"/>
      <c r="E87" s="85"/>
      <c r="F87" s="85"/>
      <c r="G87" s="85"/>
      <c r="H87" s="85"/>
      <c r="I87" s="85"/>
      <c r="J87" s="85"/>
      <c r="K87" s="85"/>
    </row>
    <row r="88" spans="2:11" ht="12.75">
      <c r="B88" s="85"/>
      <c r="C88" s="85"/>
      <c r="D88" s="85"/>
      <c r="E88" s="85"/>
      <c r="F88" s="85"/>
      <c r="G88" s="85"/>
      <c r="H88" s="85"/>
      <c r="I88" s="85"/>
      <c r="J88" s="85"/>
      <c r="K88" s="85"/>
    </row>
    <row r="89" spans="2:11" ht="12.75">
      <c r="B89" s="85"/>
      <c r="C89" s="85"/>
      <c r="D89" s="85"/>
      <c r="E89" s="85"/>
      <c r="F89" s="85"/>
      <c r="G89" s="85"/>
      <c r="H89" s="85"/>
      <c r="I89" s="85"/>
      <c r="J89" s="85"/>
      <c r="K89" s="85"/>
    </row>
    <row r="90" spans="2:11" ht="12.75">
      <c r="B90" s="85"/>
      <c r="C90" s="85"/>
      <c r="D90" s="85"/>
      <c r="E90" s="85"/>
      <c r="F90" s="85"/>
      <c r="G90" s="85"/>
      <c r="H90" s="85"/>
      <c r="I90" s="85"/>
      <c r="J90" s="85"/>
      <c r="K90" s="85"/>
    </row>
    <row r="91" spans="2:11" ht="12.75">
      <c r="B91" s="85"/>
      <c r="C91" s="85"/>
      <c r="D91" s="85"/>
      <c r="E91" s="85"/>
      <c r="F91" s="85"/>
      <c r="G91" s="85"/>
      <c r="H91" s="85"/>
      <c r="I91" s="85"/>
      <c r="J91" s="85"/>
      <c r="K91" s="85"/>
    </row>
    <row r="92" spans="2:11" ht="12.75">
      <c r="B92" s="85"/>
      <c r="C92" s="85"/>
      <c r="D92" s="85"/>
      <c r="E92" s="85"/>
      <c r="F92" s="85"/>
      <c r="G92" s="85"/>
      <c r="H92" s="85"/>
      <c r="I92" s="85"/>
      <c r="J92" s="85"/>
      <c r="K92" s="85"/>
    </row>
    <row r="93" spans="2:11" ht="12.75">
      <c r="B93" s="85"/>
      <c r="C93" s="85"/>
      <c r="D93" s="85"/>
      <c r="E93" s="85"/>
      <c r="F93" s="85"/>
      <c r="G93" s="85"/>
      <c r="H93" s="85"/>
      <c r="I93" s="85"/>
      <c r="J93" s="85"/>
      <c r="K93" s="85"/>
    </row>
    <row r="94" spans="2:11" ht="12.75">
      <c r="B94" s="85"/>
      <c r="C94" s="85"/>
      <c r="D94" s="85"/>
      <c r="E94" s="85"/>
      <c r="F94" s="85"/>
      <c r="G94" s="85"/>
      <c r="H94" s="85"/>
      <c r="I94" s="85"/>
      <c r="J94" s="85"/>
      <c r="K94" s="85"/>
    </row>
    <row r="95" spans="2:11" ht="12.75">
      <c r="B95" s="85"/>
      <c r="C95" s="85"/>
      <c r="D95" s="85"/>
      <c r="E95" s="85"/>
      <c r="F95" s="85"/>
      <c r="G95" s="85"/>
      <c r="H95" s="85"/>
      <c r="I95" s="85"/>
      <c r="J95" s="85"/>
      <c r="K95" s="85"/>
    </row>
    <row r="96" spans="2:11" ht="12.75"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2:11" ht="12.75">
      <c r="B97" s="85"/>
      <c r="C97" s="85"/>
      <c r="D97" s="85"/>
      <c r="E97" s="85"/>
      <c r="F97" s="85"/>
      <c r="G97" s="85"/>
      <c r="H97" s="85"/>
      <c r="I97" s="85"/>
      <c r="J97" s="85"/>
      <c r="K97" s="85"/>
    </row>
    <row r="98" spans="2:11" ht="12.75">
      <c r="B98" s="85"/>
      <c r="C98" s="85"/>
      <c r="D98" s="85"/>
      <c r="E98" s="85"/>
      <c r="F98" s="85"/>
      <c r="G98" s="85"/>
      <c r="H98" s="85"/>
      <c r="I98" s="85"/>
      <c r="J98" s="85"/>
      <c r="K98" s="85"/>
    </row>
    <row r="99" spans="2:11" ht="12.75">
      <c r="B99" s="85"/>
      <c r="C99" s="85"/>
      <c r="D99" s="85"/>
      <c r="E99" s="85"/>
      <c r="F99" s="85"/>
      <c r="G99" s="85"/>
      <c r="H99" s="85"/>
      <c r="I99" s="85"/>
      <c r="J99" s="85"/>
      <c r="K99" s="85"/>
    </row>
    <row r="100" spans="2:11" ht="12.75">
      <c r="B100" s="85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2:11" ht="12.75">
      <c r="B101" s="85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2:11" ht="12.75">
      <c r="B102" s="85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2:11" ht="12.75">
      <c r="B103" s="85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2:11" ht="12.75">
      <c r="B104" s="85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2:11" ht="12.75">
      <c r="B105" s="85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2:11" ht="12.75">
      <c r="B106" s="85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2:11" ht="12.75">
      <c r="B107" s="85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2:11" ht="12.75">
      <c r="B108" s="85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2:11" ht="12.75">
      <c r="B109" s="85"/>
      <c r="C109" s="85"/>
      <c r="D109" s="85"/>
      <c r="E109" s="85"/>
      <c r="F109" s="85"/>
      <c r="G109" s="85"/>
      <c r="H109" s="85"/>
      <c r="I109" s="85"/>
      <c r="J109" s="85"/>
      <c r="K109" s="85"/>
    </row>
  </sheetData>
  <mergeCells count="25">
    <mergeCell ref="H4:I4"/>
    <mergeCell ref="H5:I5"/>
    <mergeCell ref="J4:J5"/>
    <mergeCell ref="A1:N1"/>
    <mergeCell ref="G4:G5"/>
    <mergeCell ref="B12:B13"/>
    <mergeCell ref="C12:D12"/>
    <mergeCell ref="C13:D13"/>
    <mergeCell ref="G12:G13"/>
    <mergeCell ref="E12:E13"/>
    <mergeCell ref="N12:N13"/>
    <mergeCell ref="I20:K20"/>
    <mergeCell ref="G20:H21"/>
    <mergeCell ref="I21:K21"/>
    <mergeCell ref="H13:J13"/>
    <mergeCell ref="H12:J12"/>
    <mergeCell ref="K12:K13"/>
    <mergeCell ref="L12:M12"/>
    <mergeCell ref="L13:M13"/>
    <mergeCell ref="B20:B21"/>
    <mergeCell ref="F20:F21"/>
    <mergeCell ref="I22:K22"/>
    <mergeCell ref="D22:F22"/>
    <mergeCell ref="C20:E20"/>
    <mergeCell ref="C21:E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End User</cp:lastModifiedBy>
  <dcterms:created xsi:type="dcterms:W3CDTF">2010-03-15T11:17:59Z</dcterms:created>
  <dcterms:modified xsi:type="dcterms:W3CDTF">2010-03-15T14:01:07Z</dcterms:modified>
  <cp:category/>
  <cp:version/>
  <cp:contentType/>
  <cp:contentStatus/>
</cp:coreProperties>
</file>