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280" firstSheet="4" activeTab="7"/>
  </bookViews>
  <sheets>
    <sheet name="Esemplificazione" sheetId="1" r:id="rId1"/>
    <sheet name="Flusso-reddituale_diretto" sheetId="2" r:id="rId2"/>
    <sheet name="Flusso_reddituale_indiretto" sheetId="3" r:id="rId3"/>
    <sheet name="Movimenti_immobilizzazioni" sheetId="4" r:id="rId4"/>
    <sheet name="MOVIMENTI_DEBITI_LUNGO" sheetId="5" r:id="rId5"/>
    <sheet name="Var_Patr_netto" sheetId="6" r:id="rId6"/>
    <sheet name="Att_circ" sheetId="7" r:id="rId7"/>
    <sheet name="Rend_fin" sheetId="8" r:id="rId8"/>
  </sheets>
  <externalReferences>
    <externalReference r:id="rId11"/>
  </externalReferences>
  <definedNames>
    <definedName name="_xlnm.Print_Area" localSheetId="5">'Var_Patr_netto'!$B$2:$AD$31</definedName>
    <definedName name="areacancella">#REF!,#REF!,#REF!,#REF!,#REF!</definedName>
    <definedName name="utile">#REF!</definedName>
  </definedNames>
  <calcPr fullCalcOnLoad="1"/>
</workbook>
</file>

<file path=xl/sharedStrings.xml><?xml version="1.0" encoding="utf-8"?>
<sst xmlns="http://schemas.openxmlformats.org/spreadsheetml/2006/main" count="272" uniqueCount="225">
  <si>
    <t>plusvalenze</t>
  </si>
  <si>
    <t>minusvalenze</t>
  </si>
  <si>
    <t>aumento per rivalutazione</t>
  </si>
  <si>
    <t>CAPITALE SOCIALE</t>
  </si>
  <si>
    <t>utilizzo per incremento di altre riserve</t>
  </si>
  <si>
    <t>UTILE DI ESERCIZIO</t>
  </si>
  <si>
    <t>Mutui passivi</t>
  </si>
  <si>
    <t>ricavi delle vendite e delle prestazioni</t>
  </si>
  <si>
    <t>variaz. riman. prodotti in lav., semil., finiti.</t>
  </si>
  <si>
    <t>variaz. lavori in corso su ordinazione</t>
  </si>
  <si>
    <t>incrementi di immobilizzazioni per lavori interni</t>
  </si>
  <si>
    <t>per mat. prime, sussidiarie, consumo e merci</t>
  </si>
  <si>
    <t>per servizi</t>
  </si>
  <si>
    <t>per godimento di beni di terzi</t>
  </si>
  <si>
    <t>salari e stipendi</t>
  </si>
  <si>
    <t>oneri sociali</t>
  </si>
  <si>
    <t>trattamento quiescenza e simili</t>
  </si>
  <si>
    <t>amm.to immob. immateriali</t>
  </si>
  <si>
    <t>amm.to immob. materiali</t>
  </si>
  <si>
    <t>altre svalutazioni delle immob.</t>
  </si>
  <si>
    <t>svalut. crediti dell'att. circolante</t>
  </si>
  <si>
    <t>variaz. mat. prime di consumo, suss., merci.</t>
  </si>
  <si>
    <t>proventi da partecipazioni</t>
  </si>
  <si>
    <t>altri proventi finanziari</t>
  </si>
  <si>
    <t>da crediti iscritti nelle immobilizz.</t>
  </si>
  <si>
    <t>da titoli iscritti nelle imm. che non sono partec.</t>
  </si>
  <si>
    <t>da titoli iscritti nell'attivo circolante</t>
  </si>
  <si>
    <t>proventi diversi dai precedenti</t>
  </si>
  <si>
    <t>Interessi e altri oneri finanziari</t>
  </si>
  <si>
    <t>rivalutazioni di attività finanziarie</t>
  </si>
  <si>
    <t>svalutazioni di attività finanziarie</t>
  </si>
  <si>
    <t>imposte sul reddito</t>
  </si>
  <si>
    <t>RICAVI MONETARI</t>
  </si>
  <si>
    <t>TOTALE RICAVI MONETARI</t>
  </si>
  <si>
    <t>COSTI MONETARI</t>
  </si>
  <si>
    <t>tratt. fine rapporto maturato e pagato nell'esercizio</t>
  </si>
  <si>
    <t>acc.ti per rischi a medio e lungo termine</t>
  </si>
  <si>
    <t>accantonamenti per rischi a breve termine</t>
  </si>
  <si>
    <t>altri accantonamenti  a breve termine</t>
  </si>
  <si>
    <t>altri accantonamenti a medio e lungo termine</t>
  </si>
  <si>
    <t>TOTALE COSTI MONETARI</t>
  </si>
  <si>
    <t>FLUSSO FINANZIARIO GENERATO DALLA GESTIONE REDDITUALE</t>
  </si>
  <si>
    <t>RICAVI NON MONETARI</t>
  </si>
  <si>
    <t>sopravvenienze e insuss. attive finanziarie</t>
  </si>
  <si>
    <t>altri ricavi e proventi (escluse le plusvalenze)</t>
  </si>
  <si>
    <t>sopravvenienze e insuss. passive finanziarie</t>
  </si>
  <si>
    <t>oneri diversi di gestione (con esclusione delle minusvalenze)</t>
  </si>
  <si>
    <t>rivalutazione di immobilizzazioni</t>
  </si>
  <si>
    <t>COSTI NON MONETARI</t>
  </si>
  <si>
    <t>TFR accantonato al 31.12</t>
  </si>
  <si>
    <t>svalutazione di immobilizzazioni</t>
  </si>
  <si>
    <t>+</t>
  </si>
  <si>
    <t>-</t>
  </si>
  <si>
    <t>Metodo indiretto</t>
  </si>
  <si>
    <t>TOTALE COSTI NON MONETARI</t>
  </si>
  <si>
    <t>RENDICONTO FINANZIARIO DELLE VARIAZIONI DI CAPITALE CIRCOLANTE NETTO</t>
  </si>
  <si>
    <t>PARTE I</t>
  </si>
  <si>
    <t>FONTI DI RISORSE FINANZIARIE</t>
  </si>
  <si>
    <t>Risorse generate dalla gestione reddituale</t>
  </si>
  <si>
    <t>vendita di partecipazioni e titoli imm.</t>
  </si>
  <si>
    <t>Rimborsi ottenuti di prestiti a lungo</t>
  </si>
  <si>
    <t>Aumenti di passività consolidate</t>
  </si>
  <si>
    <t>Accensione di prestiti a medio/lungo</t>
  </si>
  <si>
    <t>Aumenti di capitale con apporto di</t>
  </si>
  <si>
    <t>mezzi liquidi</t>
  </si>
  <si>
    <t>Totale fonti</t>
  </si>
  <si>
    <t>IMPIEGHI DI RISORSE FINANZIARIE</t>
  </si>
  <si>
    <t>Aumenti di attività immobilizzate</t>
  </si>
  <si>
    <t>Acquisto di immobilizzazioni immateriali</t>
  </si>
  <si>
    <t>Acquisto di immobilizzazioni materiali</t>
  </si>
  <si>
    <t>Acquisto di partecipazioni</t>
  </si>
  <si>
    <t>Concessione di prestiti a medio/lungo t.</t>
  </si>
  <si>
    <t>Diminuzione di passività consolidate</t>
  </si>
  <si>
    <t>rimborso di prestiti medio/lungo t.</t>
  </si>
  <si>
    <t>riduzione dei debiti per TFR</t>
  </si>
  <si>
    <t>Diminuzione di capitale di proprietà</t>
  </si>
  <si>
    <t>Diminuzione con rimborso di cap. sociale</t>
  </si>
  <si>
    <t>Diminuzione con rimborso di riserve</t>
  </si>
  <si>
    <t>Distribuzione di dividendi agli azionisti</t>
  </si>
  <si>
    <t>Totale impieghi</t>
  </si>
  <si>
    <t>Riepilogo</t>
  </si>
  <si>
    <t>TOTALE FONTI</t>
  </si>
  <si>
    <t>TOTALE IMPIEGHI</t>
  </si>
  <si>
    <t>Variazione del Ccn</t>
  </si>
  <si>
    <t>PARTE II</t>
  </si>
  <si>
    <t>Variazione nei componenti del Ccn</t>
  </si>
  <si>
    <t>VARIAZIONE DELLE ATTIVITA' A BREVE</t>
  </si>
  <si>
    <t>(incrementi "+", decrementi "-")</t>
  </si>
  <si>
    <t>variazione di altre disponibilità finanziarie</t>
  </si>
  <si>
    <t>variazione dei crediti a breve</t>
  </si>
  <si>
    <t>variazione di disponibilità liquide</t>
  </si>
  <si>
    <t>variazione ratei e risconti attivi</t>
  </si>
  <si>
    <t>Totale variazione attività a breve</t>
  </si>
  <si>
    <t>Variazione di altri debiti a breve</t>
  </si>
  <si>
    <t>Variazione ratei e risconti passivi</t>
  </si>
  <si>
    <t>Totale variazione passività a breve</t>
  </si>
  <si>
    <t>Aumenti a pagamento di cap. sociale</t>
  </si>
  <si>
    <t>Diminuzione di att. immobilizzate</t>
  </si>
  <si>
    <t>TOTALE VAR. ATTIVITA' A BREVE</t>
  </si>
  <si>
    <t>TOTALE VAR. PASSIVITA' A BREVE</t>
  </si>
  <si>
    <t>Dimostrazione delle fonti e degli impieghi</t>
  </si>
  <si>
    <t>vendita di immobilizzazioni immateriali</t>
  </si>
  <si>
    <t>vendita di immobilizzazoni materiali</t>
  </si>
  <si>
    <t>Aumenti a pagamento di riserve</t>
  </si>
  <si>
    <t>variazione di rimanenze diu magazzino</t>
  </si>
  <si>
    <t>VARIAZIONENELLE PASSIVITA' A BREVE</t>
  </si>
  <si>
    <t>Partecipazioni</t>
  </si>
  <si>
    <t>Acquisti</t>
  </si>
  <si>
    <t>Vendite</t>
  </si>
  <si>
    <t>Copertura perdita con apporto dei soci</t>
  </si>
  <si>
    <t>anno n1</t>
  </si>
  <si>
    <t>anno n</t>
  </si>
  <si>
    <t>Totale</t>
  </si>
  <si>
    <t>RIMANENZE</t>
  </si>
  <si>
    <t>CREDITI</t>
  </si>
  <si>
    <t>ATT.FINANZ.non IMMOB.</t>
  </si>
  <si>
    <t>DISPONIBILITA' LIQUIDE</t>
  </si>
  <si>
    <t>TOTALE ATTIVO CIRC.  (C)</t>
  </si>
  <si>
    <t>ATTIVO CIRCOLANTE NETTO</t>
  </si>
  <si>
    <t>DEBITI BREVE</t>
  </si>
  <si>
    <t>Mutui</t>
  </si>
  <si>
    <t>Obbligazioni</t>
  </si>
  <si>
    <t xml:space="preserve">Debiti V.  Banche </t>
  </si>
  <si>
    <t>Acconti</t>
  </si>
  <si>
    <t xml:space="preserve"> Debiti v. fornitori</t>
  </si>
  <si>
    <t>Debiti rap. Da titoli di cr.</t>
  </si>
  <si>
    <t>Debiti v. imp. Controllate</t>
  </si>
  <si>
    <t>Debiti v. imprese coll.te</t>
  </si>
  <si>
    <t>Debiti v. controllanti</t>
  </si>
  <si>
    <t>Debiti tributari</t>
  </si>
  <si>
    <t>Istituti previdenziali</t>
  </si>
  <si>
    <t>Altri debiti</t>
  </si>
  <si>
    <t>Ratei passivi</t>
  </si>
  <si>
    <t>Risconti passivi</t>
  </si>
  <si>
    <t xml:space="preserve"> Materie prime,suss.,cons.</t>
  </si>
  <si>
    <t>Prodotti in corso lav. e semil.</t>
  </si>
  <si>
    <t>Lavori in corso su ordinazione</t>
  </si>
  <si>
    <t>Prodotti finiti</t>
  </si>
  <si>
    <t>Crediti v. clienti</t>
  </si>
  <si>
    <t>V.contr., coll.,contr.nti.</t>
  </si>
  <si>
    <t>Verso altri</t>
  </si>
  <si>
    <t>Azioni proprie</t>
  </si>
  <si>
    <t>Altri titoli</t>
  </si>
  <si>
    <t>Depositi bancari e postali</t>
  </si>
  <si>
    <t>Assegni</t>
  </si>
  <si>
    <t>Denaro e valori in cassa</t>
  </si>
  <si>
    <t>Risconti attivi</t>
  </si>
  <si>
    <t>Ratei attivi</t>
  </si>
  <si>
    <t>RATEI E RISCONTI PASSIVI</t>
  </si>
  <si>
    <t>RATEI E RISCONTI ATTIVI</t>
  </si>
  <si>
    <t>Differenza</t>
  </si>
  <si>
    <t>differenze</t>
  </si>
  <si>
    <t>debititfr</t>
  </si>
  <si>
    <t>ATTIVITA' A BREVE</t>
  </si>
  <si>
    <t>PASSIVITA' A BREVE</t>
  </si>
  <si>
    <t>TOTALE PASSIVITA'</t>
  </si>
  <si>
    <t>variazioni</t>
  </si>
  <si>
    <t>Capitale sociale</t>
  </si>
  <si>
    <t>Debiti v. altri finanziatori</t>
  </si>
  <si>
    <t>ritenuta fiscale su TFR accantonato nell'esercizio</t>
  </si>
  <si>
    <t>Ricavi monetari</t>
  </si>
  <si>
    <t>Ricavi non monetari</t>
  </si>
  <si>
    <t>- costi monetari</t>
  </si>
  <si>
    <t>- costi non monetari</t>
  </si>
  <si>
    <t>utile</t>
  </si>
  <si>
    <t>Flusso gen. Gest. Reddituale</t>
  </si>
  <si>
    <t>Utile esercizio</t>
  </si>
  <si>
    <t>Movimenti intervenuti nelle Immobilizzazioni Immateriali</t>
  </si>
  <si>
    <t>Brevetti industriali</t>
  </si>
  <si>
    <t>Bilancio N</t>
  </si>
  <si>
    <t>Amm.to</t>
  </si>
  <si>
    <t>Patr. per costr. interne</t>
  </si>
  <si>
    <t>Impieghi</t>
  </si>
  <si>
    <t>Fonti</t>
  </si>
  <si>
    <t>Bilancio N+2</t>
  </si>
  <si>
    <t>Voci Bilancio</t>
  </si>
  <si>
    <t>Fabbricati</t>
  </si>
  <si>
    <t>Impianti e macchinari</t>
  </si>
  <si>
    <t>Plusvalenza</t>
  </si>
  <si>
    <t>Altri beni</t>
  </si>
  <si>
    <t>VOCI DI BILANCIO</t>
  </si>
  <si>
    <t>Importi 
31.12.n-1</t>
  </si>
  <si>
    <t>pagamento</t>
  </si>
  <si>
    <t>Importi
31.12.n+1</t>
  </si>
  <si>
    <t>totale
controllo</t>
  </si>
  <si>
    <t>aumenti a
pagamento</t>
  </si>
  <si>
    <t>diminuzioni 
con rimborso</t>
  </si>
  <si>
    <t>Aumenti con
utilizzo riserve</t>
  </si>
  <si>
    <t>aumento per consolidamento
debiti a lungo</t>
  </si>
  <si>
    <t>aumento con
apporti in natura</t>
  </si>
  <si>
    <t>aumento per 
rivalutazione di immob.ni</t>
  </si>
  <si>
    <t>diminuzioni per copertura perdite</t>
  </si>
  <si>
    <t>Riserve</t>
  </si>
  <si>
    <t>VARIAZIONI NELL'ESERCIZIO</t>
  </si>
  <si>
    <t>aumento con apporto di mezzi finanziari dei soci</t>
  </si>
  <si>
    <t>diminuzione con distribuzione di mezzi finanziari ai soci</t>
  </si>
  <si>
    <t>aumento per acc.to di utili</t>
  </si>
  <si>
    <t>aumento per storno da altre riserve</t>
  </si>
  <si>
    <t>aumento per apporti in natura</t>
  </si>
  <si>
    <t>diminuzioni per utilizzo per aumenti di capitale</t>
  </si>
  <si>
    <t>diminuzioni per utilizzo per copertura perdite</t>
  </si>
  <si>
    <t>RISERVE DI CAPITALI</t>
  </si>
  <si>
    <t>II sovrapprezzo delle azioni</t>
  </si>
  <si>
    <t>III rivalutazione monetaria</t>
  </si>
  <si>
    <t>RISERVE DI UTILI</t>
  </si>
  <si>
    <t>V per azioni proprie in portafoglio</t>
  </si>
  <si>
    <t>VI statutarie</t>
  </si>
  <si>
    <t xml:space="preserve">VII altre </t>
  </si>
  <si>
    <t>VIII Utili portati a nuovo</t>
  </si>
  <si>
    <t>VIII Perdite portate a nuovo</t>
  </si>
  <si>
    <t>Totale immobilizzazioni materiali</t>
  </si>
  <si>
    <t>0</t>
  </si>
  <si>
    <t>IV  legale</t>
  </si>
  <si>
    <t>TFRL</t>
  </si>
  <si>
    <t>Pag.to dipendenti dimissionari</t>
  </si>
  <si>
    <t>Acc.to
esercizio</t>
  </si>
  <si>
    <t>Movimenti intervenuti negli altri debiti a lungo termine</t>
  </si>
  <si>
    <t>Ottenimento nuovi
prestiti</t>
  </si>
  <si>
    <t>Rimborso 
prestiti</t>
  </si>
  <si>
    <t>Movimenti intervenuti nei DEBITI PER TFRL</t>
  </si>
  <si>
    <t>Il flusso generato dalla gestione reddituale metodo diretto</t>
  </si>
  <si>
    <t>Il flusso generato dalla gestione reddituale metodo indiretto</t>
  </si>
  <si>
    <t>+ costi non monetari</t>
  </si>
  <si>
    <t>- ricavi non monetari</t>
  </si>
  <si>
    <t>Flusso gen. Gest. reddituale</t>
  </si>
</sst>
</file>

<file path=xl/styles.xml><?xml version="1.0" encoding="utf-8"?>
<styleSheet xmlns="http://schemas.openxmlformats.org/spreadsheetml/2006/main">
  <numFmts count="5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d\-mmm"/>
    <numFmt numFmtId="171" formatCode="0.000"/>
    <numFmt numFmtId="172" formatCode="_-* #,##0.0_-;\-* #,##0.0_-;_-* &quot;-&quot;_-;_-@_-"/>
    <numFmt numFmtId="173" formatCode="#,##0_ ;\-#,##0\ "/>
    <numFmt numFmtId="174" formatCode="0;[Red]0"/>
    <numFmt numFmtId="175" formatCode="0.00;[Red]0.00"/>
    <numFmt numFmtId="176" formatCode="0.00_ ;[Red]\-0.00\ "/>
    <numFmt numFmtId="177" formatCode="0.0;[Red]0.0"/>
    <numFmt numFmtId="178" formatCode="0.000;[Red]0.000"/>
    <numFmt numFmtId="179" formatCode="0.00000"/>
    <numFmt numFmtId="180" formatCode="0.0000"/>
    <numFmt numFmtId="181" formatCode="0.0"/>
    <numFmt numFmtId="182" formatCode="_-* #,##0.00_-;\-* #,##0.00_-;_-* &quot;-&quot;_-;_-@_-"/>
    <numFmt numFmtId="183" formatCode="0_ ;[Red]\-0\ "/>
    <numFmt numFmtId="184" formatCode="0.0_ ;[Red]\-0.0\ "/>
    <numFmt numFmtId="185" formatCode="0.000_ ;[Red]\-0.000\ "/>
    <numFmt numFmtId="186" formatCode="0.0000_ ;[Red]\-0.0000\ "/>
    <numFmt numFmtId="187" formatCode="0.00000000"/>
    <numFmt numFmtId="188" formatCode="0.0000000"/>
    <numFmt numFmtId="189" formatCode="0.000000"/>
    <numFmt numFmtId="190" formatCode="0.000000000"/>
    <numFmt numFmtId="191" formatCode="0.000%"/>
    <numFmt numFmtId="192" formatCode="0.0%"/>
    <numFmt numFmtId="193" formatCode="#,##0.00000_ ;\-#,##0.00000\ "/>
    <numFmt numFmtId="194" formatCode="0.00000%"/>
    <numFmt numFmtId="195" formatCode="#,##0.0_ ;\-#,##0.0\ "/>
    <numFmt numFmtId="196" formatCode="#,##0.00_ ;\-#,##0.00\ "/>
    <numFmt numFmtId="197" formatCode="#,##0.000_ ;\-#,##0.000\ "/>
    <numFmt numFmtId="198" formatCode="_-* #,##0.0_-;\-* #,##0.0_-;_-* &quot;-&quot;??_-;_-@_-"/>
    <numFmt numFmtId="199" formatCode="_-* #,##0_-;\-* #,##0_-;_-* &quot;-&quot;??_-;_-@_-"/>
    <numFmt numFmtId="200" formatCode="#;\(#\)"/>
    <numFmt numFmtId="201" formatCode="0.00%;\(0.00%\)"/>
    <numFmt numFmtId="202" formatCode="0.00&quot;%&quot;;\(0.00&quot;%&quot;\)"/>
    <numFmt numFmtId="203" formatCode="\-#,##0;"/>
    <numFmt numFmtId="204" formatCode="\(#,##0\);#,##0"/>
    <numFmt numFmtId="205" formatCode="#,##0;\(#,##0\)"/>
    <numFmt numFmtId="206" formatCode="#,###;\-#,##0"/>
    <numFmt numFmtId="207" formatCode="#,##0.#0;\-#,##0.#0"/>
    <numFmt numFmtId="208" formatCode="#,##0.#;\-#,##0.#"/>
  </numFmts>
  <fonts count="33">
    <font>
      <sz val="11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8"/>
      <color indexed="62"/>
      <name val="Arial"/>
      <family val="2"/>
    </font>
    <font>
      <sz val="8"/>
      <color indexed="62"/>
      <name val="Arial"/>
      <family val="2"/>
    </font>
    <font>
      <sz val="10"/>
      <color indexed="62"/>
      <name val="Arial"/>
      <family val="2"/>
    </font>
    <font>
      <b/>
      <sz val="8"/>
      <color indexed="17"/>
      <name val="Arial"/>
      <family val="2"/>
    </font>
    <font>
      <b/>
      <sz val="12"/>
      <name val="Arial"/>
      <family val="2"/>
    </font>
    <font>
      <b/>
      <sz val="8"/>
      <color indexed="62"/>
      <name val="MS Sans Serif"/>
      <family val="2"/>
    </font>
    <font>
      <b/>
      <sz val="8"/>
      <color indexed="9"/>
      <name val="MS Sans Serif"/>
      <family val="2"/>
    </font>
    <font>
      <sz val="11"/>
      <color indexed="10"/>
      <name val="Arial"/>
      <family val="0"/>
    </font>
    <font>
      <b/>
      <sz val="10"/>
      <color indexed="10"/>
      <name val="Arial"/>
      <family val="2"/>
    </font>
    <font>
      <u val="single"/>
      <sz val="8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2"/>
      <name val="Arial"/>
      <family val="2"/>
    </font>
    <font>
      <sz val="10"/>
      <color indexed="39"/>
      <name val="Arial"/>
      <family val="2"/>
    </font>
    <font>
      <sz val="10"/>
      <color indexed="12"/>
      <name val="Arial"/>
      <family val="2"/>
    </font>
    <font>
      <b/>
      <sz val="10"/>
      <color indexed="39"/>
      <name val="Arial"/>
      <family val="2"/>
    </font>
    <font>
      <b/>
      <sz val="16"/>
      <color indexed="39"/>
      <name val="Arial"/>
      <family val="2"/>
    </font>
    <font>
      <b/>
      <sz val="11"/>
      <color indexed="10"/>
      <name val="Arial"/>
      <family val="2"/>
    </font>
    <font>
      <u val="single"/>
      <sz val="11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</fills>
  <borders count="1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>
        <color indexed="62"/>
      </left>
      <right style="double">
        <color indexed="62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dashed"/>
    </border>
    <border>
      <left>
        <color indexed="63"/>
      </left>
      <right style="double"/>
      <top>
        <color indexed="63"/>
      </top>
      <bottom style="dashed"/>
    </border>
    <border>
      <left style="thin"/>
      <right style="thin"/>
      <top style="thin"/>
      <bottom style="double"/>
    </border>
    <border>
      <left style="thin"/>
      <right style="thin"/>
      <top style="dotted"/>
      <bottom style="dotted"/>
    </border>
    <border>
      <left style="thin"/>
      <right style="thin"/>
      <top style="dashed"/>
      <bottom style="dotted"/>
    </border>
    <border>
      <left>
        <color indexed="63"/>
      </left>
      <right style="double"/>
      <top style="dashed"/>
      <bottom style="dotted"/>
    </border>
    <border>
      <left>
        <color indexed="63"/>
      </left>
      <right style="double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thin"/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ashed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>
        <color indexed="39"/>
      </left>
      <right style="medium">
        <color indexed="39"/>
      </right>
      <top style="medium">
        <color indexed="39"/>
      </top>
      <bottom>
        <color indexed="63"/>
      </bottom>
    </border>
    <border>
      <left style="medium">
        <color indexed="39"/>
      </left>
      <right>
        <color indexed="63"/>
      </right>
      <top style="medium">
        <color indexed="39"/>
      </top>
      <bottom>
        <color indexed="63"/>
      </bottom>
    </border>
    <border>
      <left>
        <color indexed="63"/>
      </left>
      <right style="medium">
        <color indexed="39"/>
      </right>
      <top style="medium">
        <color indexed="39"/>
      </top>
      <bottom>
        <color indexed="63"/>
      </bottom>
    </border>
    <border>
      <left style="medium">
        <color indexed="39"/>
      </left>
      <right>
        <color indexed="63"/>
      </right>
      <top style="medium">
        <color indexed="39"/>
      </top>
      <bottom style="medium">
        <color indexed="39"/>
      </bottom>
    </border>
    <border>
      <left>
        <color indexed="63"/>
      </left>
      <right>
        <color indexed="63"/>
      </right>
      <top style="medium">
        <color indexed="39"/>
      </top>
      <bottom style="medium">
        <color indexed="39"/>
      </bottom>
    </border>
    <border>
      <left>
        <color indexed="63"/>
      </left>
      <right style="medium">
        <color indexed="48"/>
      </right>
      <top style="medium">
        <color indexed="39"/>
      </top>
      <bottom style="medium">
        <color indexed="39"/>
      </bottom>
    </border>
    <border>
      <left>
        <color indexed="63"/>
      </left>
      <right>
        <color indexed="63"/>
      </right>
      <top style="medium">
        <color indexed="39"/>
      </top>
      <bottom>
        <color indexed="63"/>
      </bottom>
    </border>
    <border>
      <left>
        <color indexed="63"/>
      </left>
      <right style="medium">
        <color indexed="48"/>
      </right>
      <top style="medium">
        <color indexed="39"/>
      </top>
      <bottom>
        <color indexed="63"/>
      </bottom>
    </border>
    <border>
      <left style="medium">
        <color indexed="39"/>
      </left>
      <right style="medium">
        <color indexed="39"/>
      </right>
      <top>
        <color indexed="63"/>
      </top>
      <bottom style="medium">
        <color indexed="39"/>
      </bottom>
    </border>
    <border>
      <left style="medium">
        <color indexed="39"/>
      </left>
      <right>
        <color indexed="63"/>
      </right>
      <top>
        <color indexed="63"/>
      </top>
      <bottom style="medium">
        <color indexed="39"/>
      </bottom>
    </border>
    <border>
      <left>
        <color indexed="63"/>
      </left>
      <right style="medium">
        <color indexed="39"/>
      </right>
      <top>
        <color indexed="63"/>
      </top>
      <bottom style="medium">
        <color indexed="39"/>
      </bottom>
    </border>
    <border>
      <left>
        <color indexed="63"/>
      </left>
      <right style="medium">
        <color indexed="39"/>
      </right>
      <top style="medium">
        <color indexed="39"/>
      </top>
      <bottom style="medium">
        <color indexed="39"/>
      </bottom>
    </border>
    <border>
      <left>
        <color indexed="63"/>
      </left>
      <right>
        <color indexed="63"/>
      </right>
      <top>
        <color indexed="63"/>
      </top>
      <bottom style="medium">
        <color indexed="39"/>
      </bottom>
    </border>
    <border>
      <left>
        <color indexed="63"/>
      </left>
      <right style="medium">
        <color indexed="48"/>
      </right>
      <top>
        <color indexed="63"/>
      </top>
      <bottom style="medium">
        <color indexed="39"/>
      </bottom>
    </border>
    <border>
      <left style="medium">
        <color indexed="39"/>
      </left>
      <right style="thin">
        <color indexed="39"/>
      </right>
      <top style="medium">
        <color indexed="39"/>
      </top>
      <bottom style="medium">
        <color indexed="48"/>
      </bottom>
    </border>
    <border>
      <left style="hair">
        <color indexed="39"/>
      </left>
      <right>
        <color indexed="63"/>
      </right>
      <top style="medium">
        <color indexed="39"/>
      </top>
      <bottom style="medium">
        <color indexed="48"/>
      </bottom>
    </border>
    <border>
      <left>
        <color indexed="63"/>
      </left>
      <right style="thin">
        <color indexed="39"/>
      </right>
      <top style="medium">
        <color indexed="39"/>
      </top>
      <bottom style="medium">
        <color indexed="48"/>
      </bottom>
    </border>
    <border>
      <left>
        <color indexed="63"/>
      </left>
      <right style="hair">
        <color indexed="39"/>
      </right>
      <top style="medium">
        <color indexed="39"/>
      </top>
      <bottom style="medium">
        <color indexed="48"/>
      </bottom>
    </border>
    <border>
      <left style="thin">
        <color indexed="39"/>
      </left>
      <right>
        <color indexed="63"/>
      </right>
      <top style="medium">
        <color indexed="39"/>
      </top>
      <bottom style="medium">
        <color indexed="48"/>
      </bottom>
    </border>
    <border>
      <left>
        <color indexed="63"/>
      </left>
      <right style="medium">
        <color indexed="48"/>
      </right>
      <top style="medium">
        <color indexed="39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 style="medium">
        <color indexed="39"/>
      </left>
      <right style="medium">
        <color indexed="39"/>
      </right>
      <top>
        <color indexed="63"/>
      </top>
      <bottom>
        <color indexed="63"/>
      </bottom>
    </border>
    <border>
      <left style="medium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39"/>
      </right>
      <top>
        <color indexed="63"/>
      </top>
      <bottom>
        <color indexed="63"/>
      </bottom>
    </border>
    <border>
      <left style="medium">
        <color indexed="39"/>
      </left>
      <right>
        <color indexed="63"/>
      </right>
      <top style="medium">
        <color indexed="48"/>
      </top>
      <bottom style="medium">
        <color indexed="39"/>
      </bottom>
    </border>
    <border>
      <left>
        <color indexed="63"/>
      </left>
      <right>
        <color indexed="63"/>
      </right>
      <top style="medium">
        <color indexed="48"/>
      </top>
      <bottom style="medium">
        <color indexed="39"/>
      </bottom>
    </border>
    <border>
      <left>
        <color indexed="63"/>
      </left>
      <right style="medium">
        <color indexed="48"/>
      </right>
      <top style="medium">
        <color indexed="48"/>
      </top>
      <bottom style="medium">
        <color indexed="39"/>
      </bottom>
    </border>
    <border>
      <left>
        <color indexed="63"/>
      </left>
      <right style="medium">
        <color indexed="48"/>
      </right>
      <top>
        <color indexed="63"/>
      </top>
      <bottom>
        <color indexed="63"/>
      </bottom>
    </border>
    <border>
      <left style="medium">
        <color indexed="48"/>
      </left>
      <right>
        <color indexed="63"/>
      </right>
      <top>
        <color indexed="63"/>
      </top>
      <bottom>
        <color indexed="63"/>
      </bottom>
    </border>
    <border>
      <left style="medium">
        <color indexed="48"/>
      </left>
      <right>
        <color indexed="63"/>
      </right>
      <top>
        <color indexed="63"/>
      </top>
      <bottom style="medium">
        <color indexed="39"/>
      </bottom>
    </border>
    <border>
      <left style="medium">
        <color indexed="39"/>
      </left>
      <right style="dotted">
        <color indexed="39"/>
      </right>
      <top style="medium">
        <color indexed="39"/>
      </top>
      <bottom style="dotted">
        <color indexed="39"/>
      </bottom>
    </border>
    <border>
      <left style="dotted">
        <color indexed="39"/>
      </left>
      <right style="dotted">
        <color indexed="39"/>
      </right>
      <top style="medium">
        <color indexed="39"/>
      </top>
      <bottom style="dotted">
        <color indexed="39"/>
      </bottom>
    </border>
    <border>
      <left style="dotted">
        <color indexed="39"/>
      </left>
      <right style="medium">
        <color indexed="48"/>
      </right>
      <top style="medium">
        <color indexed="39"/>
      </top>
      <bottom style="dotted">
        <color indexed="39"/>
      </bottom>
    </border>
    <border>
      <left style="medium">
        <color indexed="39"/>
      </left>
      <right style="dotted">
        <color indexed="39"/>
      </right>
      <top style="dotted">
        <color indexed="39"/>
      </top>
      <bottom style="dotted">
        <color indexed="39"/>
      </bottom>
    </border>
    <border>
      <left style="dotted">
        <color indexed="39"/>
      </left>
      <right style="dotted">
        <color indexed="39"/>
      </right>
      <top style="dotted">
        <color indexed="39"/>
      </top>
      <bottom style="dotted">
        <color indexed="39"/>
      </bottom>
    </border>
    <border>
      <left style="dotted">
        <color indexed="39"/>
      </left>
      <right style="medium">
        <color indexed="48"/>
      </right>
      <top style="dotted">
        <color indexed="39"/>
      </top>
      <bottom style="dotted">
        <color indexed="39"/>
      </bottom>
    </border>
    <border>
      <left style="medium">
        <color indexed="39"/>
      </left>
      <right style="dotted">
        <color indexed="39"/>
      </right>
      <top style="dotted">
        <color indexed="39"/>
      </top>
      <bottom style="medium">
        <color indexed="39"/>
      </bottom>
    </border>
    <border>
      <left style="dotted">
        <color indexed="39"/>
      </left>
      <right style="dotted">
        <color indexed="39"/>
      </right>
      <top style="dotted">
        <color indexed="39"/>
      </top>
      <bottom style="medium">
        <color indexed="39"/>
      </bottom>
    </border>
    <border>
      <left style="dotted">
        <color indexed="39"/>
      </left>
      <right style="medium">
        <color indexed="48"/>
      </right>
      <top style="dotted">
        <color indexed="39"/>
      </top>
      <bottom style="medium">
        <color indexed="39"/>
      </bottom>
    </border>
    <border>
      <left style="medium">
        <color indexed="39"/>
      </left>
      <right style="thin">
        <color indexed="39"/>
      </right>
      <top style="medium">
        <color indexed="39"/>
      </top>
      <bottom style="medium">
        <color indexed="39"/>
      </bottom>
    </border>
    <border>
      <left style="hair">
        <color indexed="39"/>
      </left>
      <right>
        <color indexed="63"/>
      </right>
      <top style="medium">
        <color indexed="39"/>
      </top>
      <bottom style="medium">
        <color indexed="39"/>
      </bottom>
    </border>
    <border>
      <left>
        <color indexed="63"/>
      </left>
      <right style="thin">
        <color indexed="39"/>
      </right>
      <top style="medium">
        <color indexed="39"/>
      </top>
      <bottom style="medium">
        <color indexed="39"/>
      </bottom>
    </border>
    <border>
      <left>
        <color indexed="63"/>
      </left>
      <right style="hair">
        <color indexed="39"/>
      </right>
      <top style="medium">
        <color indexed="39"/>
      </top>
      <bottom style="medium">
        <color indexed="39"/>
      </bottom>
    </border>
    <border>
      <left style="thin">
        <color indexed="39"/>
      </left>
      <right>
        <color indexed="63"/>
      </right>
      <top style="medium">
        <color indexed="39"/>
      </top>
      <bottom style="medium">
        <color indexed="39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 style="thin"/>
      <bottom style="thin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thin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 style="double">
        <color indexed="12"/>
      </left>
      <right style="thin">
        <color indexed="12"/>
      </right>
      <top style="double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double">
        <color indexed="12"/>
      </top>
      <bottom style="thin">
        <color indexed="12"/>
      </bottom>
    </border>
    <border>
      <left style="thin">
        <color indexed="12"/>
      </left>
      <right style="double">
        <color indexed="12"/>
      </right>
      <top style="double">
        <color indexed="12"/>
      </top>
      <bottom style="thin">
        <color indexed="12"/>
      </bottom>
    </border>
    <border>
      <left style="double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double">
        <color indexed="12"/>
      </right>
      <top style="thin">
        <color indexed="12"/>
      </top>
      <bottom>
        <color indexed="63"/>
      </bottom>
    </border>
    <border>
      <left style="double">
        <color indexed="62"/>
      </left>
      <right>
        <color indexed="63"/>
      </right>
      <top style="double">
        <color indexed="57"/>
      </top>
      <bottom style="double">
        <color indexed="57"/>
      </bottom>
    </border>
    <border>
      <left>
        <color indexed="63"/>
      </left>
      <right>
        <color indexed="63"/>
      </right>
      <top style="double">
        <color indexed="57"/>
      </top>
      <bottom style="double">
        <color indexed="57"/>
      </bottom>
    </border>
    <border>
      <left>
        <color indexed="63"/>
      </left>
      <right style="double">
        <color indexed="62"/>
      </right>
      <top style="double">
        <color indexed="57"/>
      </top>
      <bottom style="double">
        <color indexed="57"/>
      </bottom>
    </border>
    <border>
      <left style="double">
        <color indexed="62"/>
      </left>
      <right>
        <color indexed="63"/>
      </right>
      <top>
        <color indexed="63"/>
      </top>
      <bottom>
        <color indexed="63"/>
      </bottom>
    </border>
    <border>
      <left style="medium">
        <color indexed="62"/>
      </left>
      <right style="double">
        <color indexed="62"/>
      </right>
      <top>
        <color indexed="63"/>
      </top>
      <bottom style="dotted">
        <color indexed="18"/>
      </bottom>
    </border>
    <border>
      <left style="medium">
        <color indexed="62"/>
      </left>
      <right style="double">
        <color indexed="62"/>
      </right>
      <top>
        <color indexed="63"/>
      </top>
      <bottom style="dotted">
        <color indexed="62"/>
      </bottom>
    </border>
    <border>
      <left style="medium">
        <color indexed="62"/>
      </left>
      <right style="double">
        <color indexed="62"/>
      </right>
      <top style="hair">
        <color indexed="62"/>
      </top>
      <bottom>
        <color indexed="63"/>
      </bottom>
    </border>
    <border>
      <left style="medium">
        <color indexed="62"/>
      </left>
      <right style="double">
        <color indexed="62"/>
      </right>
      <top style="dotted">
        <color indexed="18"/>
      </top>
      <bottom style="dotted">
        <color indexed="18"/>
      </bottom>
    </border>
    <border>
      <left style="double">
        <color indexed="18"/>
      </left>
      <right>
        <color indexed="63"/>
      </right>
      <top>
        <color indexed="63"/>
      </top>
      <bottom>
        <color indexed="63"/>
      </bottom>
    </border>
    <border>
      <left style="medium">
        <color indexed="62"/>
      </left>
      <right style="double">
        <color indexed="62"/>
      </right>
      <top style="dotted">
        <color indexed="18"/>
      </top>
      <bottom>
        <color indexed="63"/>
      </bottom>
    </border>
    <border>
      <left style="double">
        <color indexed="62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double">
        <color indexed="10"/>
      </top>
      <bottom style="double">
        <color indexed="10"/>
      </bottom>
    </border>
    <border>
      <left style="medium">
        <color indexed="62"/>
      </left>
      <right style="double">
        <color indexed="62"/>
      </right>
      <top style="double">
        <color indexed="10"/>
      </top>
      <bottom style="double">
        <color indexed="10"/>
      </bottom>
    </border>
    <border>
      <left>
        <color indexed="63"/>
      </left>
      <right style="double">
        <color indexed="62"/>
      </right>
      <top>
        <color indexed="63"/>
      </top>
      <bottom>
        <color indexed="63"/>
      </bottom>
    </border>
    <border>
      <left style="medium">
        <color indexed="18"/>
      </left>
      <right style="double">
        <color indexed="18"/>
      </right>
      <top>
        <color indexed="63"/>
      </top>
      <bottom>
        <color indexed="63"/>
      </bottom>
    </border>
    <border>
      <left style="double">
        <color indexed="62"/>
      </left>
      <right>
        <color indexed="63"/>
      </right>
      <top style="double">
        <color indexed="10"/>
      </top>
      <bottom style="double">
        <color indexed="10"/>
      </bottom>
    </border>
    <border>
      <left style="medium">
        <color indexed="62"/>
      </left>
      <right style="double">
        <color indexed="62"/>
      </right>
      <top style="dotted">
        <color indexed="18"/>
      </top>
      <bottom style="medium">
        <color indexed="62"/>
      </bottom>
    </border>
    <border>
      <left style="medium">
        <color indexed="62"/>
      </left>
      <right style="double">
        <color indexed="62"/>
      </right>
      <top style="medium">
        <color indexed="62"/>
      </top>
      <bottom style="double">
        <color indexed="62"/>
      </bottom>
    </border>
    <border>
      <left style="double">
        <color indexed="62"/>
      </left>
      <right>
        <color indexed="63"/>
      </right>
      <top>
        <color indexed="63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62"/>
      </bottom>
    </border>
    <border>
      <left style="medium">
        <color indexed="62"/>
      </left>
      <right style="double">
        <color indexed="62"/>
      </right>
      <top>
        <color indexed="63"/>
      </top>
      <bottom style="double">
        <color indexed="62"/>
      </bottom>
    </border>
    <border>
      <left>
        <color indexed="63"/>
      </left>
      <right>
        <color indexed="63"/>
      </right>
      <top style="double">
        <color indexed="62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 textRotation="255"/>
      <protection/>
    </xf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0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41" fontId="5" fillId="0" borderId="0" xfId="18" applyFont="1" applyAlignment="1">
      <alignment/>
    </xf>
    <xf numFmtId="41" fontId="0" fillId="2" borderId="1" xfId="18" applyFill="1" applyBorder="1" applyAlignment="1">
      <alignment/>
    </xf>
    <xf numFmtId="41" fontId="5" fillId="0" borderId="0" xfId="18" applyFont="1" applyBorder="1" applyAlignment="1">
      <alignment/>
    </xf>
    <xf numFmtId="41" fontId="5" fillId="0" borderId="2" xfId="18" applyFont="1" applyBorder="1" applyAlignment="1">
      <alignment/>
    </xf>
    <xf numFmtId="3" fontId="16" fillId="3" borderId="0" xfId="19" applyNumberFormat="1" applyFont="1" applyFill="1" applyAlignment="1" applyProtection="1">
      <alignment horizontal="centerContinuous"/>
      <protection/>
    </xf>
    <xf numFmtId="3" fontId="5" fillId="3" borderId="0" xfId="19" applyNumberFormat="1" applyFont="1" applyFill="1" applyAlignment="1">
      <alignment horizontal="centerContinuous"/>
      <protection/>
    </xf>
    <xf numFmtId="0" fontId="5" fillId="3" borderId="0" xfId="19" applyFont="1" applyFill="1">
      <alignment/>
      <protection/>
    </xf>
    <xf numFmtId="3" fontId="5" fillId="3" borderId="3" xfId="19" applyNumberFormat="1" applyFont="1" applyFill="1" applyBorder="1">
      <alignment/>
      <protection/>
    </xf>
    <xf numFmtId="3" fontId="5" fillId="3" borderId="4" xfId="19" applyNumberFormat="1" applyFont="1" applyFill="1" applyBorder="1">
      <alignment/>
      <protection/>
    </xf>
    <xf numFmtId="3" fontId="5" fillId="3" borderId="3" xfId="19" applyNumberFormat="1" applyFont="1" applyFill="1" applyBorder="1" applyAlignment="1" applyProtection="1">
      <alignment/>
      <protection locked="0"/>
    </xf>
    <xf numFmtId="3" fontId="5" fillId="3" borderId="3" xfId="19" applyNumberFormat="1" applyFont="1" applyFill="1" applyBorder="1" applyProtection="1">
      <alignment/>
      <protection locked="0"/>
    </xf>
    <xf numFmtId="3" fontId="5" fillId="3" borderId="5" xfId="19" applyNumberFormat="1" applyFont="1" applyFill="1" applyBorder="1" applyProtection="1">
      <alignment/>
      <protection locked="0"/>
    </xf>
    <xf numFmtId="3" fontId="5" fillId="3" borderId="6" xfId="19" applyNumberFormat="1" applyFont="1" applyFill="1" applyBorder="1" applyProtection="1">
      <alignment/>
      <protection locked="0"/>
    </xf>
    <xf numFmtId="3" fontId="5" fillId="3" borderId="7" xfId="19" applyNumberFormat="1" applyFont="1" applyFill="1" applyBorder="1" applyProtection="1">
      <alignment/>
      <protection locked="0"/>
    </xf>
    <xf numFmtId="3" fontId="5" fillId="3" borderId="8" xfId="19" applyNumberFormat="1" applyFont="1" applyFill="1" applyBorder="1" applyProtection="1">
      <alignment/>
      <protection locked="0"/>
    </xf>
    <xf numFmtId="3" fontId="5" fillId="3" borderId="9" xfId="19" applyNumberFormat="1" applyFont="1" applyFill="1" applyBorder="1">
      <alignment/>
      <protection/>
    </xf>
    <xf numFmtId="3" fontId="5" fillId="3" borderId="10" xfId="19" applyNumberFormat="1" applyFont="1" applyFill="1" applyBorder="1" applyProtection="1">
      <alignment/>
      <protection locked="0"/>
    </xf>
    <xf numFmtId="3" fontId="5" fillId="3" borderId="0" xfId="19" applyNumberFormat="1" applyFont="1" applyFill="1" applyBorder="1">
      <alignment/>
      <protection/>
    </xf>
    <xf numFmtId="3" fontId="5" fillId="3" borderId="11" xfId="19" applyNumberFormat="1" applyFont="1" applyFill="1" applyBorder="1" applyProtection="1">
      <alignment/>
      <protection locked="0"/>
    </xf>
    <xf numFmtId="3" fontId="5" fillId="3" borderId="12" xfId="19" applyNumberFormat="1" applyFont="1" applyFill="1" applyBorder="1" applyProtection="1">
      <alignment/>
      <protection locked="0"/>
    </xf>
    <xf numFmtId="3" fontId="5" fillId="3" borderId="13" xfId="19" applyNumberFormat="1" applyFont="1" applyFill="1" applyBorder="1">
      <alignment/>
      <protection/>
    </xf>
    <xf numFmtId="3" fontId="5" fillId="3" borderId="0" xfId="19" applyNumberFormat="1" applyFont="1" applyFill="1">
      <alignment/>
      <protection/>
    </xf>
    <xf numFmtId="3" fontId="5" fillId="4" borderId="14" xfId="19" applyNumberFormat="1" applyFont="1" applyFill="1" applyBorder="1" applyAlignment="1">
      <alignment vertical="center"/>
      <protection/>
    </xf>
    <xf numFmtId="3" fontId="5" fillId="4" borderId="14" xfId="19" applyNumberFormat="1" applyFont="1" applyFill="1" applyBorder="1" applyAlignment="1">
      <alignment horizontal="center" vertical="center"/>
      <protection/>
    </xf>
    <xf numFmtId="3" fontId="5" fillId="4" borderId="15" xfId="19" applyNumberFormat="1" applyFont="1" applyFill="1" applyBorder="1" applyAlignment="1">
      <alignment/>
      <protection/>
    </xf>
    <xf numFmtId="3" fontId="5" fillId="4" borderId="16" xfId="19" applyNumberFormat="1" applyFont="1" applyFill="1" applyBorder="1">
      <alignment/>
      <protection/>
    </xf>
    <xf numFmtId="3" fontId="5" fillId="4" borderId="9" xfId="19" applyNumberFormat="1" applyFont="1" applyFill="1" applyBorder="1">
      <alignment/>
      <protection/>
    </xf>
    <xf numFmtId="3" fontId="5" fillId="4" borderId="13" xfId="19" applyNumberFormat="1" applyFont="1" applyFill="1" applyBorder="1">
      <alignment/>
      <protection/>
    </xf>
    <xf numFmtId="3" fontId="5" fillId="4" borderId="17" xfId="19" applyNumberFormat="1" applyFont="1" applyFill="1" applyBorder="1" applyAlignment="1">
      <alignment vertical="center"/>
      <protection/>
    </xf>
    <xf numFmtId="3" fontId="5" fillId="4" borderId="18" xfId="19" applyNumberFormat="1" applyFont="1" applyFill="1" applyBorder="1" applyAlignment="1">
      <alignment horizontal="center" vertical="center"/>
      <protection/>
    </xf>
    <xf numFmtId="3" fontId="5" fillId="3" borderId="19" xfId="19" applyNumberFormat="1" applyFont="1" applyFill="1" applyBorder="1">
      <alignment/>
      <protection/>
    </xf>
    <xf numFmtId="3" fontId="5" fillId="3" borderId="20" xfId="19" applyNumberFormat="1" applyFont="1" applyFill="1" applyBorder="1" applyProtection="1">
      <alignment/>
      <protection locked="0"/>
    </xf>
    <xf numFmtId="3" fontId="5" fillId="3" borderId="21" xfId="19" applyNumberFormat="1" applyFont="1" applyFill="1" applyBorder="1" applyProtection="1">
      <alignment/>
      <protection locked="0"/>
    </xf>
    <xf numFmtId="0" fontId="5" fillId="3" borderId="19" xfId="19" applyFont="1" applyFill="1" applyBorder="1">
      <alignment/>
      <protection/>
    </xf>
    <xf numFmtId="0" fontId="5" fillId="3" borderId="0" xfId="19" applyFont="1" applyFill="1" applyBorder="1">
      <alignment/>
      <protection/>
    </xf>
    <xf numFmtId="0" fontId="5" fillId="3" borderId="0" xfId="19" applyFont="1" applyFill="1" applyBorder="1" applyProtection="1">
      <alignment/>
      <protection locked="0"/>
    </xf>
    <xf numFmtId="3" fontId="5" fillId="3" borderId="22" xfId="19" applyNumberFormat="1" applyFont="1" applyFill="1" applyBorder="1">
      <alignment/>
      <protection/>
    </xf>
    <xf numFmtId="3" fontId="5" fillId="4" borderId="23" xfId="19" applyNumberFormat="1" applyFont="1" applyFill="1" applyBorder="1">
      <alignment/>
      <protection/>
    </xf>
    <xf numFmtId="0" fontId="0" fillId="5" borderId="0" xfId="0" applyFill="1" applyAlignment="1">
      <alignment/>
    </xf>
    <xf numFmtId="43" fontId="0" fillId="5" borderId="0" xfId="17" applyFill="1" applyAlignment="1">
      <alignment/>
    </xf>
    <xf numFmtId="0" fontId="11" fillId="6" borderId="0" xfId="0" applyFont="1" applyFill="1" applyAlignment="1">
      <alignment horizontal="center"/>
    </xf>
    <xf numFmtId="3" fontId="17" fillId="7" borderId="24" xfId="19" applyNumberFormat="1" applyFont="1" applyFill="1" applyBorder="1" applyAlignment="1" applyProtection="1">
      <alignment horizontal="center" vertical="center"/>
      <protection/>
    </xf>
    <xf numFmtId="3" fontId="17" fillId="7" borderId="25" xfId="19" applyNumberFormat="1" applyFont="1" applyFill="1" applyBorder="1" applyAlignment="1" applyProtection="1">
      <alignment horizontal="center" vertical="center"/>
      <protection/>
    </xf>
    <xf numFmtId="3" fontId="17" fillId="7" borderId="26" xfId="19" applyNumberFormat="1" applyFont="1" applyFill="1" applyBorder="1" applyAlignment="1" applyProtection="1">
      <alignment horizontal="center" vertical="center"/>
      <protection/>
    </xf>
    <xf numFmtId="3" fontId="5" fillId="3" borderId="27" xfId="19" applyNumberFormat="1" applyFont="1" applyFill="1" applyBorder="1" applyAlignment="1" applyProtection="1">
      <alignment/>
      <protection locked="0"/>
    </xf>
    <xf numFmtId="0" fontId="5" fillId="3" borderId="6" xfId="19" applyFont="1" applyFill="1" applyBorder="1" applyAlignment="1" applyProtection="1">
      <alignment/>
      <protection locked="0"/>
    </xf>
    <xf numFmtId="3" fontId="5" fillId="3" borderId="3" xfId="19" applyNumberFormat="1" applyFont="1" applyFill="1" applyBorder="1" applyAlignment="1" applyProtection="1">
      <alignment/>
      <protection locked="0"/>
    </xf>
    <xf numFmtId="0" fontId="9" fillId="0" borderId="28" xfId="0" applyFont="1" applyBorder="1" applyAlignment="1">
      <alignment horizontal="center" vertical="center"/>
    </xf>
    <xf numFmtId="199" fontId="9" fillId="0" borderId="28" xfId="17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199" fontId="9" fillId="0" borderId="0" xfId="17" applyNumberFormat="1" applyFont="1" applyBorder="1" applyAlignment="1">
      <alignment horizontal="center" vertical="center"/>
    </xf>
    <xf numFmtId="199" fontId="9" fillId="0" borderId="5" xfId="17" applyNumberFormat="1" applyFont="1" applyBorder="1" applyAlignment="1">
      <alignment horizontal="center" vertical="center"/>
    </xf>
    <xf numFmtId="0" fontId="9" fillId="6" borderId="28" xfId="0" applyFont="1" applyFill="1" applyBorder="1" applyAlignment="1">
      <alignment horizontal="center" vertical="center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43" fontId="0" fillId="2" borderId="32" xfId="17" applyFill="1" applyBorder="1" applyAlignment="1">
      <alignment/>
    </xf>
    <xf numFmtId="0" fontId="8" fillId="0" borderId="0" xfId="20" applyAlignment="1">
      <alignment/>
      <protection/>
    </xf>
    <xf numFmtId="0" fontId="22" fillId="0" borderId="0" xfId="20" applyFont="1" applyAlignment="1">
      <alignment horizontal="center"/>
      <protection/>
    </xf>
    <xf numFmtId="0" fontId="15" fillId="0" borderId="0" xfId="20" applyFont="1" applyAlignment="1">
      <alignment/>
      <protection/>
    </xf>
    <xf numFmtId="0" fontId="15" fillId="0" borderId="0" xfId="20" applyFont="1" applyAlignment="1">
      <alignment horizontal="left" vertical="center"/>
      <protection/>
    </xf>
    <xf numFmtId="0" fontId="8" fillId="0" borderId="0" xfId="20">
      <alignment textRotation="255"/>
      <protection/>
    </xf>
    <xf numFmtId="200" fontId="23" fillId="8" borderId="33" xfId="20" applyNumberFormat="1" applyFont="1" applyFill="1" applyBorder="1" applyAlignment="1" applyProtection="1">
      <alignment horizontal="center" vertical="center" wrapText="1"/>
      <protection/>
    </xf>
    <xf numFmtId="200" fontId="24" fillId="8" borderId="34" xfId="20" applyNumberFormat="1" applyFont="1" applyFill="1" applyBorder="1" applyAlignment="1" applyProtection="1">
      <alignment horizontal="center" vertical="center" wrapText="1"/>
      <protection/>
    </xf>
    <xf numFmtId="200" fontId="24" fillId="8" borderId="35" xfId="20" applyNumberFormat="1" applyFont="1" applyFill="1" applyBorder="1" applyAlignment="1" applyProtection="1">
      <alignment horizontal="center" vertical="center" wrapText="1"/>
      <protection/>
    </xf>
    <xf numFmtId="200" fontId="23" fillId="8" borderId="36" xfId="20" applyNumberFormat="1" applyFont="1" applyFill="1" applyBorder="1" applyAlignment="1" applyProtection="1">
      <alignment horizontal="center" vertical="center"/>
      <protection/>
    </xf>
    <xf numFmtId="200" fontId="23" fillId="8" borderId="37" xfId="20" applyNumberFormat="1" applyFont="1" applyFill="1" applyBorder="1" applyAlignment="1" applyProtection="1">
      <alignment horizontal="center" vertical="center"/>
      <protection/>
    </xf>
    <xf numFmtId="200" fontId="23" fillId="8" borderId="38" xfId="20" applyNumberFormat="1" applyFont="1" applyFill="1" applyBorder="1" applyAlignment="1" applyProtection="1">
      <alignment horizontal="center" vertical="center"/>
      <protection/>
    </xf>
    <xf numFmtId="200" fontId="24" fillId="8" borderId="39" xfId="20" applyNumberFormat="1" applyFont="1" applyFill="1" applyBorder="1" applyAlignment="1" applyProtection="1">
      <alignment horizontal="center" vertical="center" wrapText="1"/>
      <protection/>
    </xf>
    <xf numFmtId="200" fontId="24" fillId="8" borderId="40" xfId="20" applyNumberFormat="1" applyFont="1" applyFill="1" applyBorder="1" applyAlignment="1" applyProtection="1">
      <alignment horizontal="center" vertical="center" wrapText="1"/>
      <protection/>
    </xf>
    <xf numFmtId="0" fontId="25" fillId="8" borderId="41" xfId="20" applyFont="1" applyFill="1" applyBorder="1">
      <alignment textRotation="255"/>
      <protection/>
    </xf>
    <xf numFmtId="200" fontId="24" fillId="8" borderId="42" xfId="20" applyNumberFormat="1" applyFont="1" applyFill="1" applyBorder="1" applyAlignment="1" applyProtection="1">
      <alignment horizontal="center" vertical="center" wrapText="1"/>
      <protection/>
    </xf>
    <xf numFmtId="200" fontId="24" fillId="8" borderId="43" xfId="20" applyNumberFormat="1" applyFont="1" applyFill="1" applyBorder="1" applyAlignment="1" applyProtection="1">
      <alignment horizontal="center" vertical="center" wrapText="1"/>
      <protection/>
    </xf>
    <xf numFmtId="200" fontId="4" fillId="4" borderId="36" xfId="20" applyNumberFormat="1" applyFont="1" applyFill="1" applyBorder="1" applyAlignment="1" applyProtection="1">
      <alignment horizontal="center" vertical="center" wrapText="1"/>
      <protection/>
    </xf>
    <xf numFmtId="0" fontId="5" fillId="4" borderId="44" xfId="20" applyFont="1" applyFill="1" applyBorder="1">
      <alignment textRotation="255"/>
      <protection/>
    </xf>
    <xf numFmtId="0" fontId="5" fillId="4" borderId="44" xfId="20" applyFont="1" applyFill="1" applyBorder="1" applyAlignment="1">
      <alignment/>
      <protection/>
    </xf>
    <xf numFmtId="200" fontId="24" fillId="8" borderId="45" xfId="20" applyNumberFormat="1" applyFont="1" applyFill="1" applyBorder="1" applyAlignment="1" applyProtection="1">
      <alignment horizontal="center" vertical="center" wrapText="1"/>
      <protection/>
    </xf>
    <xf numFmtId="200" fontId="24" fillId="8" borderId="46" xfId="20" applyNumberFormat="1" applyFont="1" applyFill="1" applyBorder="1" applyAlignment="1" applyProtection="1">
      <alignment horizontal="center" vertical="center" wrapText="1"/>
      <protection/>
    </xf>
    <xf numFmtId="0" fontId="26" fillId="3" borderId="47" xfId="20" applyNumberFormat="1" applyFont="1" applyFill="1" applyBorder="1" applyAlignment="1" applyProtection="1">
      <alignment horizontal="left" vertical="center" wrapText="1" indent="1"/>
      <protection/>
    </xf>
    <xf numFmtId="205" fontId="27" fillId="3" borderId="48" xfId="20" applyNumberFormat="1" applyFont="1" applyFill="1" applyBorder="1" applyAlignment="1">
      <alignment vertical="center"/>
      <protection/>
    </xf>
    <xf numFmtId="205" fontId="27" fillId="3" borderId="49" xfId="20" applyNumberFormat="1" applyFont="1" applyFill="1" applyBorder="1" applyAlignment="1">
      <alignment vertical="center"/>
      <protection/>
    </xf>
    <xf numFmtId="205" fontId="27" fillId="3" borderId="50" xfId="20" applyNumberFormat="1" applyFont="1" applyFill="1" applyBorder="1" applyAlignment="1" applyProtection="1">
      <alignment vertical="center"/>
      <protection locked="0"/>
    </xf>
    <xf numFmtId="205" fontId="27" fillId="3" borderId="48" xfId="20" applyNumberFormat="1" applyFont="1" applyFill="1" applyBorder="1" applyAlignment="1" applyProtection="1">
      <alignment horizontal="center" vertical="center"/>
      <protection locked="0"/>
    </xf>
    <xf numFmtId="205" fontId="27" fillId="3" borderId="50" xfId="20" applyNumberFormat="1" applyFont="1" applyFill="1" applyBorder="1" applyAlignment="1" applyProtection="1">
      <alignment horizontal="center" vertical="center"/>
      <protection locked="0"/>
    </xf>
    <xf numFmtId="205" fontId="27" fillId="3" borderId="48" xfId="20" applyNumberFormat="1" applyFont="1" applyFill="1" applyBorder="1" applyAlignment="1" applyProtection="1">
      <alignment vertical="center"/>
      <protection locked="0"/>
    </xf>
    <xf numFmtId="205" fontId="27" fillId="3" borderId="50" xfId="20" applyNumberFormat="1" applyFont="1" applyFill="1" applyBorder="1" applyAlignment="1">
      <alignment vertical="center"/>
      <protection/>
    </xf>
    <xf numFmtId="205" fontId="27" fillId="3" borderId="51" xfId="20" applyNumberFormat="1" applyFont="1" applyFill="1" applyBorder="1" applyAlignment="1">
      <alignment vertical="center"/>
      <protection/>
    </xf>
    <xf numFmtId="205" fontId="27" fillId="3" borderId="52" xfId="20" applyNumberFormat="1" applyFont="1" applyFill="1" applyBorder="1" applyAlignment="1">
      <alignment vertical="center"/>
      <protection/>
    </xf>
    <xf numFmtId="0" fontId="15" fillId="0" borderId="0" xfId="20" applyFont="1" applyBorder="1" applyAlignment="1">
      <alignment/>
      <protection/>
    </xf>
    <xf numFmtId="0" fontId="15" fillId="0" borderId="0" xfId="20" applyFont="1" applyFill="1" applyAlignment="1">
      <alignment horizontal="left" vertical="center"/>
      <protection/>
    </xf>
    <xf numFmtId="0" fontId="8" fillId="0" borderId="0" xfId="20" applyFill="1">
      <alignment textRotation="255"/>
      <protection/>
    </xf>
    <xf numFmtId="0" fontId="26" fillId="0" borderId="53" xfId="20" applyNumberFormat="1" applyFont="1" applyFill="1" applyBorder="1" applyAlignment="1" applyProtection="1">
      <alignment horizontal="left" vertical="center" wrapText="1" indent="1"/>
      <protection/>
    </xf>
    <xf numFmtId="205" fontId="27" fillId="0" borderId="53" xfId="20" applyNumberFormat="1" applyFont="1" applyFill="1" applyBorder="1" applyAlignment="1">
      <alignment vertical="center"/>
      <protection/>
    </xf>
    <xf numFmtId="205" fontId="27" fillId="0" borderId="53" xfId="20" applyNumberFormat="1" applyFont="1" applyFill="1" applyBorder="1" applyAlignment="1" applyProtection="1">
      <alignment vertical="center"/>
      <protection locked="0"/>
    </xf>
    <xf numFmtId="0" fontId="15" fillId="0" borderId="53" xfId="20" applyFont="1" applyFill="1" applyBorder="1" applyAlignment="1">
      <alignment/>
      <protection/>
    </xf>
    <xf numFmtId="0" fontId="15" fillId="0" borderId="0" xfId="20" applyFont="1" applyFill="1" applyAlignment="1">
      <alignment/>
      <protection/>
    </xf>
    <xf numFmtId="200" fontId="23" fillId="8" borderId="54" xfId="20" applyNumberFormat="1" applyFont="1" applyFill="1" applyBorder="1" applyAlignment="1" applyProtection="1">
      <alignment horizontal="center" vertical="center" wrapText="1"/>
      <protection/>
    </xf>
    <xf numFmtId="200" fontId="24" fillId="8" borderId="55" xfId="20" applyNumberFormat="1" applyFont="1" applyFill="1" applyBorder="1" applyAlignment="1" applyProtection="1">
      <alignment horizontal="center" vertical="center" wrapText="1"/>
      <protection/>
    </xf>
    <xf numFmtId="200" fontId="24" fillId="8" borderId="56" xfId="20" applyNumberFormat="1" applyFont="1" applyFill="1" applyBorder="1" applyAlignment="1" applyProtection="1">
      <alignment horizontal="center" vertical="center" wrapText="1"/>
      <protection/>
    </xf>
    <xf numFmtId="200" fontId="23" fillId="8" borderId="57" xfId="20" applyNumberFormat="1" applyFont="1" applyFill="1" applyBorder="1" applyAlignment="1" applyProtection="1">
      <alignment horizontal="center" vertical="center"/>
      <protection/>
    </xf>
    <xf numFmtId="200" fontId="23" fillId="8" borderId="58" xfId="20" applyNumberFormat="1" applyFont="1" applyFill="1" applyBorder="1" applyAlignment="1" applyProtection="1">
      <alignment horizontal="center" vertical="center"/>
      <protection/>
    </xf>
    <xf numFmtId="200" fontId="23" fillId="8" borderId="59" xfId="20" applyNumberFormat="1" applyFont="1" applyFill="1" applyBorder="1" applyAlignment="1" applyProtection="1">
      <alignment horizontal="center" vertical="center"/>
      <protection/>
    </xf>
    <xf numFmtId="200" fontId="24" fillId="8" borderId="0" xfId="20" applyNumberFormat="1" applyFont="1" applyFill="1" applyBorder="1" applyAlignment="1" applyProtection="1">
      <alignment horizontal="center" vertical="center" wrapText="1"/>
      <protection/>
    </xf>
    <xf numFmtId="200" fontId="24" fillId="8" borderId="60" xfId="20" applyNumberFormat="1" applyFont="1" applyFill="1" applyBorder="1" applyAlignment="1" applyProtection="1">
      <alignment horizontal="center" vertical="center" wrapText="1"/>
      <protection/>
    </xf>
    <xf numFmtId="200" fontId="24" fillId="8" borderId="61" xfId="20" applyNumberFormat="1" applyFont="1" applyFill="1" applyBorder="1" applyAlignment="1" applyProtection="1">
      <alignment horizontal="center" vertical="center" wrapText="1"/>
      <protection/>
    </xf>
    <xf numFmtId="200" fontId="24" fillId="8" borderId="62" xfId="20" applyNumberFormat="1" applyFont="1" applyFill="1" applyBorder="1" applyAlignment="1" applyProtection="1">
      <alignment horizontal="center" vertical="center" wrapText="1"/>
      <protection/>
    </xf>
    <xf numFmtId="0" fontId="26" fillId="3" borderId="63" xfId="20" applyNumberFormat="1" applyFont="1" applyFill="1" applyBorder="1" applyAlignment="1" applyProtection="1">
      <alignment horizontal="left" vertical="center" wrapText="1" indent="1"/>
      <protection/>
    </xf>
    <xf numFmtId="205" fontId="27" fillId="3" borderId="64" xfId="20" applyNumberFormat="1" applyFont="1" applyFill="1" applyBorder="1" applyAlignment="1">
      <alignment vertical="center"/>
      <protection/>
    </xf>
    <xf numFmtId="205" fontId="27" fillId="3" borderId="64" xfId="20" applyNumberFormat="1" applyFont="1" applyFill="1" applyBorder="1" applyAlignment="1" applyProtection="1">
      <alignment horizontal="center" vertical="center"/>
      <protection locked="0"/>
    </xf>
    <xf numFmtId="205" fontId="27" fillId="3" borderId="64" xfId="20" applyNumberFormat="1" applyFont="1" applyFill="1" applyBorder="1" applyAlignment="1">
      <alignment horizontal="center" vertical="center"/>
      <protection/>
    </xf>
    <xf numFmtId="205" fontId="27" fillId="3" borderId="65" xfId="20" applyNumberFormat="1" applyFont="1" applyFill="1" applyBorder="1" applyAlignment="1">
      <alignment horizontal="center" vertical="center"/>
      <protection/>
    </xf>
    <xf numFmtId="0" fontId="28" fillId="3" borderId="66" xfId="20" applyNumberFormat="1" applyFont="1" applyFill="1" applyBorder="1" applyAlignment="1" applyProtection="1">
      <alignment horizontal="left" vertical="center" wrapText="1" indent="2"/>
      <protection/>
    </xf>
    <xf numFmtId="205" fontId="27" fillId="3" borderId="67" xfId="20" applyNumberFormat="1" applyFont="1" applyFill="1" applyBorder="1" applyAlignment="1">
      <alignment vertical="center"/>
      <protection/>
    </xf>
    <xf numFmtId="205" fontId="27" fillId="3" borderId="67" xfId="20" applyNumberFormat="1" applyFont="1" applyFill="1" applyBorder="1" applyAlignment="1" applyProtection="1">
      <alignment horizontal="center" vertical="center"/>
      <protection locked="0"/>
    </xf>
    <xf numFmtId="205" fontId="27" fillId="3" borderId="67" xfId="20" applyNumberFormat="1" applyFont="1" applyFill="1" applyBorder="1" applyAlignment="1">
      <alignment horizontal="center" vertical="center"/>
      <protection/>
    </xf>
    <xf numFmtId="205" fontId="27" fillId="3" borderId="68" xfId="20" applyNumberFormat="1" applyFont="1" applyFill="1" applyBorder="1" applyAlignment="1">
      <alignment horizontal="center" vertical="center"/>
      <protection/>
    </xf>
    <xf numFmtId="0" fontId="26" fillId="3" borderId="66" xfId="20" applyNumberFormat="1" applyFont="1" applyFill="1" applyBorder="1" applyAlignment="1" applyProtection="1">
      <alignment horizontal="left" vertical="center" wrapText="1" indent="1"/>
      <protection/>
    </xf>
    <xf numFmtId="205" fontId="27" fillId="3" borderId="67" xfId="20" applyNumberFormat="1" applyFont="1" applyFill="1" applyBorder="1" applyAlignment="1" applyProtection="1">
      <alignment vertical="center"/>
      <protection locked="0"/>
    </xf>
    <xf numFmtId="205" fontId="27" fillId="3" borderId="68" xfId="20" applyNumberFormat="1" applyFont="1" applyFill="1" applyBorder="1" applyAlignment="1">
      <alignment vertical="center"/>
      <protection/>
    </xf>
    <xf numFmtId="0" fontId="28" fillId="3" borderId="69" xfId="20" applyNumberFormat="1" applyFont="1" applyFill="1" applyBorder="1" applyAlignment="1" applyProtection="1">
      <alignment horizontal="left" vertical="center" wrapText="1" indent="2"/>
      <protection/>
    </xf>
    <xf numFmtId="205" fontId="27" fillId="3" borderId="70" xfId="20" applyNumberFormat="1" applyFont="1" applyFill="1" applyBorder="1" applyAlignment="1">
      <alignment vertical="center"/>
      <protection/>
    </xf>
    <xf numFmtId="205" fontId="27" fillId="3" borderId="70" xfId="20" applyNumberFormat="1" applyFont="1" applyFill="1" applyBorder="1" applyAlignment="1" applyProtection="1">
      <alignment vertical="center"/>
      <protection locked="0"/>
    </xf>
    <xf numFmtId="205" fontId="27" fillId="3" borderId="70" xfId="20" applyNumberFormat="1" applyFont="1" applyFill="1" applyBorder="1" applyAlignment="1" applyProtection="1">
      <alignment horizontal="center" vertical="center"/>
      <protection locked="0"/>
    </xf>
    <xf numFmtId="205" fontId="27" fillId="3" borderId="70" xfId="20" applyNumberFormat="1" applyFont="1" applyFill="1" applyBorder="1" applyAlignment="1">
      <alignment horizontal="center" vertical="center"/>
      <protection/>
    </xf>
    <xf numFmtId="205" fontId="27" fillId="3" borderId="71" xfId="20" applyNumberFormat="1" applyFont="1" applyFill="1" applyBorder="1" applyAlignment="1">
      <alignment vertical="center"/>
      <protection/>
    </xf>
    <xf numFmtId="0" fontId="26" fillId="4" borderId="72" xfId="20" applyNumberFormat="1" applyFont="1" applyFill="1" applyBorder="1" applyAlignment="1" applyProtection="1">
      <alignment horizontal="center" vertical="center" wrapText="1"/>
      <protection/>
    </xf>
    <xf numFmtId="205" fontId="29" fillId="4" borderId="73" xfId="20" applyNumberFormat="1" applyFont="1" applyFill="1" applyBorder="1" applyAlignment="1">
      <alignment vertical="center"/>
      <protection/>
    </xf>
    <xf numFmtId="205" fontId="29" fillId="4" borderId="74" xfId="20" applyNumberFormat="1" applyFont="1" applyFill="1" applyBorder="1" applyAlignment="1">
      <alignment vertical="center"/>
      <protection/>
    </xf>
    <xf numFmtId="205" fontId="29" fillId="4" borderId="37" xfId="20" applyNumberFormat="1" applyFont="1" applyFill="1" applyBorder="1" applyAlignment="1" applyProtection="1">
      <alignment vertical="center"/>
      <protection/>
    </xf>
    <xf numFmtId="205" fontId="29" fillId="4" borderId="75" xfId="20" applyNumberFormat="1" applyFont="1" applyFill="1" applyBorder="1" applyAlignment="1">
      <alignment vertical="center"/>
      <protection/>
    </xf>
    <xf numFmtId="205" fontId="29" fillId="4" borderId="76" xfId="20" applyNumberFormat="1" applyFont="1" applyFill="1" applyBorder="1" applyAlignment="1">
      <alignment vertical="center"/>
      <protection/>
    </xf>
    <xf numFmtId="205" fontId="29" fillId="4" borderId="38" xfId="20" applyNumberFormat="1" applyFont="1" applyFill="1" applyBorder="1" applyAlignment="1">
      <alignment vertical="center"/>
      <protection/>
    </xf>
    <xf numFmtId="205" fontId="27" fillId="3" borderId="67" xfId="20" applyNumberFormat="1" applyFont="1" applyFill="1" applyBorder="1" applyAlignment="1" quotePrefix="1">
      <alignment vertical="center"/>
      <protection/>
    </xf>
    <xf numFmtId="205" fontId="27" fillId="6" borderId="51" xfId="20" applyNumberFormat="1" applyFont="1" applyFill="1" applyBorder="1" applyAlignment="1" applyProtection="1">
      <alignment vertical="center"/>
      <protection locked="0"/>
    </xf>
    <xf numFmtId="205" fontId="27" fillId="6" borderId="50" xfId="20" applyNumberFormat="1" applyFont="1" applyFill="1" applyBorder="1" applyAlignment="1" applyProtection="1">
      <alignment vertical="center"/>
      <protection locked="0"/>
    </xf>
    <xf numFmtId="205" fontId="27" fillId="6" borderId="48" xfId="20" applyNumberFormat="1" applyFont="1" applyFill="1" applyBorder="1" applyAlignment="1" applyProtection="1">
      <alignment horizontal="center" vertical="center"/>
      <protection locked="0"/>
    </xf>
    <xf numFmtId="205" fontId="27" fillId="6" borderId="50" xfId="20" applyNumberFormat="1" applyFont="1" applyFill="1" applyBorder="1" applyAlignment="1" applyProtection="1">
      <alignment horizontal="center" vertical="center"/>
      <protection locked="0"/>
    </xf>
    <xf numFmtId="205" fontId="27" fillId="6" borderId="64" xfId="20" applyNumberFormat="1" applyFont="1" applyFill="1" applyBorder="1" applyAlignment="1" applyProtection="1">
      <alignment horizontal="center" vertical="center"/>
      <protection locked="0"/>
    </xf>
    <xf numFmtId="205" fontId="27" fillId="6" borderId="67" xfId="20" applyNumberFormat="1" applyFont="1" applyFill="1" applyBorder="1" applyAlignment="1" applyProtection="1">
      <alignment horizontal="center" vertical="center"/>
      <protection locked="0"/>
    </xf>
    <xf numFmtId="205" fontId="27" fillId="6" borderId="67" xfId="20" applyNumberFormat="1" applyFont="1" applyFill="1" applyBorder="1" applyAlignment="1" applyProtection="1">
      <alignment vertical="center"/>
      <protection locked="0"/>
    </xf>
    <xf numFmtId="205" fontId="27" fillId="6" borderId="70" xfId="20" applyNumberFormat="1" applyFont="1" applyFill="1" applyBorder="1" applyAlignment="1" applyProtection="1">
      <alignment vertical="center"/>
      <protection locked="0"/>
    </xf>
    <xf numFmtId="205" fontId="27" fillId="6" borderId="70" xfId="20" applyNumberFormat="1" applyFont="1" applyFill="1" applyBorder="1" applyAlignment="1" applyProtection="1">
      <alignment horizontal="center" vertical="center"/>
      <protection locked="0"/>
    </xf>
    <xf numFmtId="205" fontId="29" fillId="6" borderId="37" xfId="20" applyNumberFormat="1" applyFont="1" applyFill="1" applyBorder="1" applyAlignment="1" applyProtection="1">
      <alignment vertical="center"/>
      <protection/>
    </xf>
    <xf numFmtId="205" fontId="29" fillId="6" borderId="75" xfId="20" applyNumberFormat="1" applyFont="1" applyFill="1" applyBorder="1" applyAlignment="1">
      <alignment vertical="center"/>
      <protection/>
    </xf>
    <xf numFmtId="199" fontId="0" fillId="0" borderId="1" xfId="17" applyNumberFormat="1" applyBorder="1" applyAlignment="1">
      <alignment/>
    </xf>
    <xf numFmtId="199" fontId="0" fillId="0" borderId="77" xfId="17" applyNumberFormat="1" applyBorder="1" applyAlignment="1">
      <alignment/>
    </xf>
    <xf numFmtId="0" fontId="1" fillId="0" borderId="78" xfId="0" applyFont="1" applyBorder="1" applyAlignment="1">
      <alignment/>
    </xf>
    <xf numFmtId="199" fontId="9" fillId="6" borderId="14" xfId="17" applyNumberFormat="1" applyFont="1" applyFill="1" applyBorder="1" applyAlignment="1">
      <alignment horizontal="center" vertical="center" wrapText="1"/>
    </xf>
    <xf numFmtId="199" fontId="4" fillId="6" borderId="14" xfId="17" applyNumberFormat="1" applyFont="1" applyFill="1" applyBorder="1" applyAlignment="1">
      <alignment horizontal="center" vertical="center" wrapText="1"/>
    </xf>
    <xf numFmtId="199" fontId="9" fillId="0" borderId="14" xfId="17" applyNumberFormat="1" applyFont="1" applyBorder="1" applyAlignment="1">
      <alignment horizontal="center" vertical="center" wrapText="1"/>
    </xf>
    <xf numFmtId="199" fontId="1" fillId="0" borderId="1" xfId="17" applyNumberFormat="1" applyFont="1" applyBorder="1" applyAlignment="1">
      <alignment/>
    </xf>
    <xf numFmtId="0" fontId="0" fillId="3" borderId="0" xfId="0" applyFill="1" applyAlignment="1">
      <alignment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0" xfId="0" applyFill="1" applyBorder="1" applyAlignment="1">
      <alignment/>
    </xf>
    <xf numFmtId="199" fontId="0" fillId="3" borderId="0" xfId="0" applyNumberFormat="1" applyFill="1" applyAlignment="1">
      <alignment/>
    </xf>
    <xf numFmtId="199" fontId="0" fillId="3" borderId="0" xfId="17" applyNumberFormat="1" applyFill="1" applyAlignment="1">
      <alignment/>
    </xf>
    <xf numFmtId="0" fontId="0" fillId="3" borderId="0" xfId="0" applyFill="1" applyAlignment="1">
      <alignment/>
    </xf>
    <xf numFmtId="0" fontId="9" fillId="0" borderId="78" xfId="0" applyFont="1" applyBorder="1" applyAlignment="1">
      <alignment horizontal="center" vertical="center"/>
    </xf>
    <xf numFmtId="199" fontId="9" fillId="0" borderId="1" xfId="17" applyNumberFormat="1" applyFont="1" applyBorder="1" applyAlignment="1">
      <alignment horizontal="center" vertical="center"/>
    </xf>
    <xf numFmtId="199" fontId="9" fillId="0" borderId="77" xfId="17" applyNumberFormat="1" applyFont="1" applyBorder="1" applyAlignment="1">
      <alignment horizontal="center" vertical="center"/>
    </xf>
    <xf numFmtId="199" fontId="9" fillId="6" borderId="79" xfId="17" applyNumberFormat="1" applyFont="1" applyFill="1" applyBorder="1" applyAlignment="1">
      <alignment horizontal="center" vertical="center"/>
    </xf>
    <xf numFmtId="199" fontId="19" fillId="6" borderId="3" xfId="17" applyNumberFormat="1" applyFont="1" applyFill="1" applyBorder="1" applyAlignment="1">
      <alignment horizontal="center" vertical="center"/>
    </xf>
    <xf numFmtId="199" fontId="9" fillId="6" borderId="16" xfId="17" applyNumberFormat="1" applyFont="1" applyFill="1" applyBorder="1" applyAlignment="1">
      <alignment horizontal="center" vertical="center"/>
    </xf>
    <xf numFmtId="199" fontId="9" fillId="6" borderId="80" xfId="17" applyNumberFormat="1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 wrapText="1"/>
    </xf>
    <xf numFmtId="0" fontId="9" fillId="0" borderId="81" xfId="0" applyFont="1" applyBorder="1" applyAlignment="1">
      <alignment horizontal="center" vertical="center" wrapText="1"/>
    </xf>
    <xf numFmtId="0" fontId="9" fillId="0" borderId="82" xfId="0" applyFont="1" applyBorder="1" applyAlignment="1">
      <alignment horizontal="center" vertical="center"/>
    </xf>
    <xf numFmtId="199" fontId="9" fillId="0" borderId="83" xfId="17" applyNumberFormat="1" applyFont="1" applyBorder="1" applyAlignment="1">
      <alignment horizontal="center" vertical="center"/>
    </xf>
    <xf numFmtId="199" fontId="9" fillId="6" borderId="84" xfId="17" applyNumberFormat="1" applyFont="1" applyFill="1" applyBorder="1" applyAlignment="1">
      <alignment horizontal="center" vertical="center"/>
    </xf>
    <xf numFmtId="199" fontId="9" fillId="6" borderId="85" xfId="17" applyNumberFormat="1" applyFont="1" applyFill="1" applyBorder="1" applyAlignment="1">
      <alignment horizontal="center" vertical="center"/>
    </xf>
    <xf numFmtId="199" fontId="9" fillId="0" borderId="86" xfId="17" applyNumberFormat="1" applyFont="1" applyBorder="1" applyAlignment="1">
      <alignment horizontal="center" vertical="center"/>
    </xf>
    <xf numFmtId="199" fontId="31" fillId="6" borderId="9" xfId="17" applyNumberFormat="1" applyFont="1" applyFill="1" applyBorder="1" applyAlignment="1">
      <alignment/>
    </xf>
    <xf numFmtId="0" fontId="9" fillId="3" borderId="0" xfId="0" applyFont="1" applyFill="1" applyAlignment="1">
      <alignment/>
    </xf>
    <xf numFmtId="41" fontId="0" fillId="3" borderId="0" xfId="18" applyFill="1" applyAlignment="1">
      <alignment/>
    </xf>
    <xf numFmtId="0" fontId="8" fillId="3" borderId="0" xfId="0" applyFont="1" applyFill="1" applyAlignment="1">
      <alignment horizontal="center"/>
    </xf>
    <xf numFmtId="41" fontId="0" fillId="3" borderId="87" xfId="18" applyFill="1" applyBorder="1" applyAlignment="1" applyProtection="1">
      <alignment/>
      <protection locked="0"/>
    </xf>
    <xf numFmtId="0" fontId="10" fillId="3" borderId="0" xfId="0" applyFont="1" applyFill="1" applyAlignment="1">
      <alignment horizontal="center"/>
    </xf>
    <xf numFmtId="0" fontId="8" fillId="3" borderId="0" xfId="0" applyFont="1" applyFill="1" applyAlignment="1">
      <alignment/>
    </xf>
    <xf numFmtId="41" fontId="8" fillId="3" borderId="88" xfId="18" applyFont="1" applyFill="1" applyBorder="1" applyAlignment="1" applyProtection="1">
      <alignment/>
      <protection locked="0"/>
    </xf>
    <xf numFmtId="41" fontId="8" fillId="3" borderId="0" xfId="18" applyFont="1" applyFill="1" applyAlignment="1">
      <alignment/>
    </xf>
    <xf numFmtId="41" fontId="8" fillId="3" borderId="0" xfId="18" applyFont="1" applyFill="1" applyAlignment="1" applyProtection="1">
      <alignment/>
      <protection locked="0"/>
    </xf>
    <xf numFmtId="0" fontId="3" fillId="3" borderId="0" xfId="0" applyFont="1" applyFill="1" applyAlignment="1">
      <alignment/>
    </xf>
    <xf numFmtId="41" fontId="0" fillId="3" borderId="32" xfId="18" applyFill="1" applyBorder="1" applyAlignment="1">
      <alignment/>
    </xf>
    <xf numFmtId="41" fontId="0" fillId="3" borderId="87" xfId="18" applyFill="1" applyBorder="1" applyAlignment="1">
      <alignment/>
    </xf>
    <xf numFmtId="41" fontId="0" fillId="3" borderId="88" xfId="18" applyFill="1" applyBorder="1" applyAlignment="1" applyProtection="1">
      <alignment/>
      <protection locked="0"/>
    </xf>
    <xf numFmtId="41" fontId="0" fillId="3" borderId="0" xfId="18" applyFill="1" applyAlignment="1" applyProtection="1">
      <alignment/>
      <protection locked="0"/>
    </xf>
    <xf numFmtId="41" fontId="0" fillId="3" borderId="89" xfId="18" applyFill="1" applyBorder="1" applyAlignment="1">
      <alignment/>
    </xf>
    <xf numFmtId="41" fontId="0" fillId="2" borderId="0" xfId="18" applyFill="1" applyAlignment="1">
      <alignment/>
    </xf>
    <xf numFmtId="0" fontId="1" fillId="3" borderId="0" xfId="0" applyFont="1" applyFill="1" applyAlignment="1">
      <alignment/>
    </xf>
    <xf numFmtId="43" fontId="0" fillId="3" borderId="0" xfId="17" applyFill="1" applyAlignment="1">
      <alignment/>
    </xf>
    <xf numFmtId="43" fontId="0" fillId="3" borderId="87" xfId="17" applyFill="1" applyBorder="1" applyAlignment="1">
      <alignment/>
    </xf>
    <xf numFmtId="43" fontId="0" fillId="3" borderId="88" xfId="17" applyFill="1" applyBorder="1" applyAlignment="1">
      <alignment/>
    </xf>
    <xf numFmtId="43" fontId="0" fillId="3" borderId="0" xfId="17" applyFill="1" applyBorder="1" applyAlignment="1">
      <alignment/>
    </xf>
    <xf numFmtId="43" fontId="0" fillId="3" borderId="32" xfId="17" applyFill="1" applyBorder="1" applyAlignment="1">
      <alignment/>
    </xf>
    <xf numFmtId="43" fontId="0" fillId="3" borderId="87" xfId="0" applyNumberFormat="1" applyFill="1" applyBorder="1" applyAlignment="1">
      <alignment/>
    </xf>
    <xf numFmtId="0" fontId="0" fillId="3" borderId="89" xfId="0" applyFill="1" applyBorder="1" applyAlignment="1">
      <alignment/>
    </xf>
    <xf numFmtId="0" fontId="4" fillId="3" borderId="0" xfId="0" applyFont="1" applyFill="1" applyAlignment="1">
      <alignment/>
    </xf>
    <xf numFmtId="0" fontId="9" fillId="3" borderId="17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199" fontId="9" fillId="3" borderId="14" xfId="17" applyNumberFormat="1" applyFont="1" applyFill="1" applyBorder="1" applyAlignment="1">
      <alignment horizontal="center" vertical="center"/>
    </xf>
    <xf numFmtId="199" fontId="9" fillId="3" borderId="27" xfId="17" applyNumberFormat="1" applyFont="1" applyFill="1" applyBorder="1" applyAlignment="1">
      <alignment horizontal="center" vertical="center" wrapText="1"/>
    </xf>
    <xf numFmtId="0" fontId="9" fillId="3" borderId="30" xfId="0" applyFont="1" applyFill="1" applyBorder="1" applyAlignment="1">
      <alignment horizontal="center" vertical="center" wrapText="1"/>
    </xf>
    <xf numFmtId="0" fontId="9" fillId="3" borderId="29" xfId="0" applyFont="1" applyFill="1" applyBorder="1" applyAlignment="1">
      <alignment horizontal="center" vertical="center"/>
    </xf>
    <xf numFmtId="0" fontId="9" fillId="3" borderId="28" xfId="0" applyFont="1" applyFill="1" applyBorder="1" applyAlignment="1">
      <alignment horizontal="center" vertical="center"/>
    </xf>
    <xf numFmtId="199" fontId="9" fillId="3" borderId="28" xfId="17" applyNumberFormat="1" applyFont="1" applyFill="1" applyBorder="1" applyAlignment="1">
      <alignment horizontal="center" vertical="center"/>
    </xf>
    <xf numFmtId="199" fontId="9" fillId="3" borderId="90" xfId="17" applyNumberFormat="1" applyFont="1" applyFill="1" applyBorder="1" applyAlignment="1">
      <alignment horizontal="center" vertical="center" wrapText="1"/>
    </xf>
    <xf numFmtId="0" fontId="9" fillId="3" borderId="31" xfId="0" applyFont="1" applyFill="1" applyBorder="1" applyAlignment="1">
      <alignment horizontal="center" vertical="center" wrapText="1"/>
    </xf>
    <xf numFmtId="0" fontId="0" fillId="3" borderId="78" xfId="0" applyFill="1" applyBorder="1" applyAlignment="1">
      <alignment/>
    </xf>
    <xf numFmtId="199" fontId="0" fillId="3" borderId="1" xfId="17" applyNumberFormat="1" applyFill="1" applyBorder="1" applyAlignment="1">
      <alignment/>
    </xf>
    <xf numFmtId="199" fontId="18" fillId="3" borderId="1" xfId="17" applyNumberFormat="1" applyFont="1" applyFill="1" applyBorder="1" applyAlignment="1">
      <alignment/>
    </xf>
    <xf numFmtId="199" fontId="0" fillId="3" borderId="77" xfId="17" applyNumberFormat="1" applyFill="1" applyBorder="1" applyAlignment="1">
      <alignment/>
    </xf>
    <xf numFmtId="199" fontId="0" fillId="3" borderId="0" xfId="17" applyNumberFormat="1" applyFill="1" applyAlignment="1">
      <alignment/>
    </xf>
    <xf numFmtId="199" fontId="9" fillId="3" borderId="27" xfId="17" applyNumberFormat="1" applyFont="1" applyFill="1" applyBorder="1" applyAlignment="1">
      <alignment horizontal="center" vertical="center"/>
    </xf>
    <xf numFmtId="199" fontId="9" fillId="3" borderId="90" xfId="17" applyNumberFormat="1" applyFont="1" applyFill="1" applyBorder="1" applyAlignment="1">
      <alignment horizontal="center" vertical="center"/>
    </xf>
    <xf numFmtId="0" fontId="9" fillId="3" borderId="22" xfId="0" applyFont="1" applyFill="1" applyBorder="1" applyAlignment="1">
      <alignment horizontal="center" vertical="center"/>
    </xf>
    <xf numFmtId="199" fontId="9" fillId="3" borderId="0" xfId="17" applyNumberFormat="1" applyFont="1" applyFill="1" applyBorder="1" applyAlignment="1">
      <alignment horizontal="center" vertical="center"/>
    </xf>
    <xf numFmtId="199" fontId="19" fillId="3" borderId="0" xfId="17" applyNumberFormat="1" applyFont="1" applyFill="1" applyBorder="1" applyAlignment="1">
      <alignment horizontal="center" vertical="center"/>
    </xf>
    <xf numFmtId="199" fontId="9" fillId="3" borderId="5" xfId="17" applyNumberFormat="1" applyFont="1" applyFill="1" applyBorder="1" applyAlignment="1">
      <alignment horizontal="center" vertical="center"/>
    </xf>
    <xf numFmtId="0" fontId="9" fillId="3" borderId="91" xfId="0" applyFont="1" applyFill="1" applyBorder="1" applyAlignment="1">
      <alignment horizontal="center" vertical="center"/>
    </xf>
    <xf numFmtId="199" fontId="9" fillId="3" borderId="92" xfId="17" applyNumberFormat="1" applyFont="1" applyFill="1" applyBorder="1" applyAlignment="1">
      <alignment horizontal="center" vertical="center"/>
    </xf>
    <xf numFmtId="199" fontId="19" fillId="3" borderId="92" xfId="17" applyNumberFormat="1" applyFont="1" applyFill="1" applyBorder="1" applyAlignment="1">
      <alignment horizontal="center" vertical="center"/>
    </xf>
    <xf numFmtId="199" fontId="9" fillId="3" borderId="93" xfId="17" applyNumberFormat="1" applyFont="1" applyFill="1" applyBorder="1" applyAlignment="1">
      <alignment horizontal="center" vertical="center"/>
    </xf>
    <xf numFmtId="199" fontId="9" fillId="2" borderId="14" xfId="17" applyNumberFormat="1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/>
    </xf>
    <xf numFmtId="199" fontId="1" fillId="2" borderId="1" xfId="17" applyNumberFormat="1" applyFont="1" applyFill="1" applyBorder="1" applyAlignment="1">
      <alignment/>
    </xf>
    <xf numFmtId="199" fontId="9" fillId="2" borderId="0" xfId="17" applyNumberFormat="1" applyFont="1" applyFill="1" applyBorder="1" applyAlignment="1">
      <alignment horizontal="center" vertical="center"/>
    </xf>
    <xf numFmtId="199" fontId="19" fillId="2" borderId="0" xfId="17" applyNumberFormat="1" applyFont="1" applyFill="1" applyBorder="1" applyAlignment="1">
      <alignment horizontal="center" vertical="center"/>
    </xf>
    <xf numFmtId="199" fontId="9" fillId="2" borderId="92" xfId="17" applyNumberFormat="1" applyFont="1" applyFill="1" applyBorder="1" applyAlignment="1">
      <alignment horizontal="center" vertical="center"/>
    </xf>
    <xf numFmtId="3" fontId="5" fillId="2" borderId="9" xfId="19" applyNumberFormat="1" applyFont="1" applyFill="1" applyBorder="1">
      <alignment/>
      <protection/>
    </xf>
    <xf numFmtId="3" fontId="5" fillId="2" borderId="94" xfId="19" applyNumberFormat="1" applyFont="1" applyFill="1" applyBorder="1">
      <alignment/>
      <protection/>
    </xf>
    <xf numFmtId="3" fontId="5" fillId="2" borderId="6" xfId="19" applyNumberFormat="1" applyFont="1" applyFill="1" applyBorder="1" applyProtection="1">
      <alignment/>
      <protection locked="0"/>
    </xf>
    <xf numFmtId="3" fontId="5" fillId="2" borderId="21" xfId="19" applyNumberFormat="1" applyFont="1" applyFill="1" applyBorder="1" applyProtection="1">
      <alignment/>
      <protection locked="0"/>
    </xf>
    <xf numFmtId="3" fontId="5" fillId="0" borderId="6" xfId="19" applyNumberFormat="1" applyFont="1" applyFill="1" applyBorder="1" applyProtection="1">
      <alignment/>
      <protection locked="0"/>
    </xf>
    <xf numFmtId="3" fontId="5" fillId="0" borderId="21" xfId="19" applyNumberFormat="1" applyFont="1" applyFill="1" applyBorder="1" applyProtection="1">
      <alignment/>
      <protection locked="0"/>
    </xf>
    <xf numFmtId="0" fontId="0" fillId="3" borderId="0" xfId="0" applyFill="1" applyAlignment="1" quotePrefix="1">
      <alignment/>
    </xf>
    <xf numFmtId="0" fontId="0" fillId="3" borderId="0" xfId="0" applyFill="1" applyAlignment="1">
      <alignment horizontal="center"/>
    </xf>
    <xf numFmtId="0" fontId="0" fillId="6" borderId="0" xfId="0" applyFill="1" applyAlignment="1">
      <alignment/>
    </xf>
    <xf numFmtId="43" fontId="18" fillId="6" borderId="0" xfId="17" applyFont="1" applyFill="1" applyAlignment="1">
      <alignment/>
    </xf>
    <xf numFmtId="43" fontId="0" fillId="6" borderId="0" xfId="17" applyFill="1" applyAlignment="1">
      <alignment/>
    </xf>
    <xf numFmtId="0" fontId="0" fillId="6" borderId="0" xfId="0" applyFill="1" applyAlignment="1" quotePrefix="1">
      <alignment/>
    </xf>
    <xf numFmtId="43" fontId="0" fillId="6" borderId="92" xfId="17" applyFill="1" applyBorder="1" applyAlignment="1">
      <alignment/>
    </xf>
    <xf numFmtId="0" fontId="0" fillId="5" borderId="0" xfId="0" applyFill="1" applyAlignment="1" quotePrefix="1">
      <alignment/>
    </xf>
    <xf numFmtId="43" fontId="18" fillId="5" borderId="0" xfId="17" applyFont="1" applyFill="1" applyAlignment="1">
      <alignment/>
    </xf>
    <xf numFmtId="0" fontId="32" fillId="3" borderId="0" xfId="0" applyFont="1" applyFill="1" applyAlignment="1">
      <alignment/>
    </xf>
    <xf numFmtId="0" fontId="32" fillId="3" borderId="0" xfId="0" applyFont="1" applyFill="1" applyAlignment="1">
      <alignment vertical="center"/>
    </xf>
    <xf numFmtId="43" fontId="0" fillId="6" borderId="32" xfId="17" applyFill="1" applyBorder="1" applyAlignment="1">
      <alignment/>
    </xf>
    <xf numFmtId="43" fontId="18" fillId="6" borderId="92" xfId="17" applyFont="1" applyFill="1" applyBorder="1" applyAlignment="1">
      <alignment/>
    </xf>
    <xf numFmtId="43" fontId="0" fillId="6" borderId="32" xfId="17" applyFont="1" applyFill="1" applyBorder="1" applyAlignment="1">
      <alignment/>
    </xf>
    <xf numFmtId="0" fontId="5" fillId="3" borderId="0" xfId="0" applyFont="1" applyFill="1" applyAlignment="1">
      <alignment/>
    </xf>
    <xf numFmtId="41" fontId="5" fillId="3" borderId="0" xfId="18" applyFont="1" applyFill="1" applyAlignment="1">
      <alignment/>
    </xf>
    <xf numFmtId="41" fontId="5" fillId="3" borderId="95" xfId="18" applyFont="1" applyFill="1" applyBorder="1" applyAlignment="1">
      <alignment/>
    </xf>
    <xf numFmtId="0" fontId="4" fillId="3" borderId="96" xfId="0" applyFont="1" applyFill="1" applyBorder="1" applyAlignment="1">
      <alignment horizontal="center"/>
    </xf>
    <xf numFmtId="0" fontId="4" fillId="3" borderId="97" xfId="0" applyFont="1" applyFill="1" applyBorder="1" applyAlignment="1">
      <alignment horizontal="center"/>
    </xf>
    <xf numFmtId="0" fontId="4" fillId="3" borderId="98" xfId="0" applyFont="1" applyFill="1" applyBorder="1" applyAlignment="1">
      <alignment horizontal="center"/>
    </xf>
    <xf numFmtId="0" fontId="5" fillId="3" borderId="99" xfId="0" applyFont="1" applyFill="1" applyBorder="1" applyAlignment="1">
      <alignment horizontal="center"/>
    </xf>
    <xf numFmtId="0" fontId="5" fillId="3" borderId="100" xfId="0" applyFont="1" applyFill="1" applyBorder="1" applyAlignment="1">
      <alignment horizontal="center"/>
    </xf>
    <xf numFmtId="0" fontId="5" fillId="3" borderId="101" xfId="0" applyFont="1" applyFill="1" applyBorder="1" applyAlignment="1">
      <alignment horizontal="center"/>
    </xf>
    <xf numFmtId="0" fontId="14" fillId="3" borderId="102" xfId="0" applyFont="1" applyFill="1" applyBorder="1" applyAlignment="1">
      <alignment horizontal="center" vertical="center"/>
    </xf>
    <xf numFmtId="0" fontId="14" fillId="3" borderId="103" xfId="0" applyFont="1" applyFill="1" applyBorder="1" applyAlignment="1">
      <alignment horizontal="center" vertical="center"/>
    </xf>
    <xf numFmtId="0" fontId="14" fillId="3" borderId="104" xfId="0" applyFont="1" applyFill="1" applyBorder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5" fillId="3" borderId="105" xfId="0" applyFont="1" applyFill="1" applyBorder="1" applyAlignment="1">
      <alignment/>
    </xf>
    <xf numFmtId="0" fontId="5" fillId="3" borderId="0" xfId="0" applyFont="1" applyFill="1" applyBorder="1" applyAlignment="1">
      <alignment/>
    </xf>
    <xf numFmtId="41" fontId="5" fillId="3" borderId="2" xfId="18" applyFont="1" applyFill="1" applyBorder="1" applyAlignment="1">
      <alignment/>
    </xf>
    <xf numFmtId="41" fontId="5" fillId="3" borderId="106" xfId="18" applyFont="1" applyFill="1" applyBorder="1" applyAlignment="1">
      <alignment/>
    </xf>
    <xf numFmtId="41" fontId="5" fillId="3" borderId="107" xfId="18" applyFont="1" applyFill="1" applyBorder="1" applyAlignment="1">
      <alignment/>
    </xf>
    <xf numFmtId="0" fontId="4" fillId="3" borderId="105" xfId="0" applyFont="1" applyFill="1" applyBorder="1" applyAlignment="1">
      <alignment/>
    </xf>
    <xf numFmtId="41" fontId="5" fillId="3" borderId="108" xfId="18" applyFont="1" applyFill="1" applyBorder="1" applyAlignment="1">
      <alignment/>
    </xf>
    <xf numFmtId="41" fontId="5" fillId="3" borderId="109" xfId="18" applyFont="1" applyFill="1" applyBorder="1" applyAlignment="1">
      <alignment/>
    </xf>
    <xf numFmtId="0" fontId="5" fillId="3" borderId="110" xfId="0" applyFont="1" applyFill="1" applyBorder="1" applyAlignment="1">
      <alignment/>
    </xf>
    <xf numFmtId="41" fontId="5" fillId="3" borderId="111" xfId="18" applyFont="1" applyFill="1" applyBorder="1" applyAlignment="1">
      <alignment/>
    </xf>
    <xf numFmtId="0" fontId="4" fillId="3" borderId="105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14" fillId="3" borderId="112" xfId="0" applyFont="1" applyFill="1" applyBorder="1" applyAlignment="1">
      <alignment/>
    </xf>
    <xf numFmtId="0" fontId="5" fillId="3" borderId="113" xfId="0" applyFont="1" applyFill="1" applyBorder="1" applyAlignment="1">
      <alignment/>
    </xf>
    <xf numFmtId="41" fontId="12" fillId="3" borderId="114" xfId="18" applyFont="1" applyFill="1" applyBorder="1" applyAlignment="1">
      <alignment/>
    </xf>
    <xf numFmtId="0" fontId="4" fillId="3" borderId="113" xfId="0" applyFont="1" applyFill="1" applyBorder="1" applyAlignment="1">
      <alignment/>
    </xf>
    <xf numFmtId="0" fontId="5" fillId="3" borderId="105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115" xfId="0" applyFont="1" applyFill="1" applyBorder="1" applyAlignment="1">
      <alignment horizontal="center"/>
    </xf>
    <xf numFmtId="41" fontId="5" fillId="3" borderId="116" xfId="18" applyFont="1" applyFill="1" applyBorder="1" applyAlignment="1">
      <alignment/>
    </xf>
    <xf numFmtId="0" fontId="8" fillId="3" borderId="117" xfId="0" applyFont="1" applyFill="1" applyBorder="1" applyAlignment="1">
      <alignment/>
    </xf>
    <xf numFmtId="0" fontId="8" fillId="3" borderId="113" xfId="0" applyFont="1" applyFill="1" applyBorder="1" applyAlignment="1">
      <alignment/>
    </xf>
    <xf numFmtId="41" fontId="13" fillId="3" borderId="114" xfId="18" applyFont="1" applyFill="1" applyBorder="1" applyAlignment="1">
      <alignment/>
    </xf>
    <xf numFmtId="0" fontId="9" fillId="3" borderId="105" xfId="0" applyFont="1" applyFill="1" applyBorder="1" applyAlignment="1">
      <alignment/>
    </xf>
    <xf numFmtId="41" fontId="12" fillId="3" borderId="2" xfId="18" applyFont="1" applyFill="1" applyBorder="1" applyAlignment="1">
      <alignment/>
    </xf>
    <xf numFmtId="0" fontId="9" fillId="3" borderId="0" xfId="0" applyFont="1" applyFill="1" applyBorder="1" applyAlignment="1">
      <alignment/>
    </xf>
    <xf numFmtId="0" fontId="3" fillId="3" borderId="105" xfId="0" applyFont="1" applyFill="1" applyBorder="1" applyAlignment="1">
      <alignment/>
    </xf>
    <xf numFmtId="0" fontId="2" fillId="3" borderId="0" xfId="0" applyFont="1" applyFill="1" applyBorder="1" applyAlignment="1">
      <alignment/>
    </xf>
    <xf numFmtId="41" fontId="5" fillId="3" borderId="118" xfId="18" applyFont="1" applyFill="1" applyBorder="1" applyAlignment="1">
      <alignment/>
    </xf>
    <xf numFmtId="0" fontId="4" fillId="3" borderId="0" xfId="0" applyFont="1" applyFill="1" applyBorder="1" applyAlignment="1">
      <alignment/>
    </xf>
    <xf numFmtId="41" fontId="12" fillId="3" borderId="119" xfId="18" applyFont="1" applyFill="1" applyBorder="1" applyAlignment="1">
      <alignment/>
    </xf>
    <xf numFmtId="0" fontId="5" fillId="3" borderId="120" xfId="0" applyFont="1" applyFill="1" applyBorder="1" applyAlignment="1">
      <alignment/>
    </xf>
    <xf numFmtId="0" fontId="5" fillId="3" borderId="121" xfId="0" applyFont="1" applyFill="1" applyBorder="1" applyAlignment="1">
      <alignment/>
    </xf>
    <xf numFmtId="41" fontId="5" fillId="3" borderId="122" xfId="18" applyFont="1" applyFill="1" applyBorder="1" applyAlignment="1">
      <alignment/>
    </xf>
    <xf numFmtId="41" fontId="5" fillId="3" borderId="123" xfId="18" applyFont="1" applyFill="1" applyBorder="1" applyAlignment="1">
      <alignment/>
    </xf>
    <xf numFmtId="41" fontId="5" fillId="3" borderId="0" xfId="18" applyFont="1" applyFill="1" applyBorder="1" applyAlignment="1">
      <alignment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Normale_Prospettodatiascelta" xfId="19"/>
    <cellStyle name="Normale_Tabella_var_Pat_netto" xfId="20"/>
    <cellStyle name="Percent" xfId="21"/>
    <cellStyle name="Currency" xfId="22"/>
    <cellStyle name="Valuta (0)_Ultralegale facile 1.0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152400</xdr:colOff>
      <xdr:row>1</xdr:row>
      <xdr:rowOff>85725</xdr:rowOff>
    </xdr:from>
    <xdr:ext cx="6296025" cy="523875"/>
    <xdr:sp>
      <xdr:nvSpPr>
        <xdr:cNvPr id="1" name="Testo 2"/>
        <xdr:cNvSpPr txBox="1">
          <a:spLocks noChangeArrowheads="1"/>
        </xdr:cNvSpPr>
      </xdr:nvSpPr>
      <xdr:spPr>
        <a:xfrm>
          <a:off x="4238625" y="247650"/>
          <a:ext cx="6296025" cy="523875"/>
        </a:xfrm>
        <a:prstGeom prst="rect">
          <a:avLst/>
        </a:prstGeom>
        <a:solidFill>
          <a:srgbClr val="C0C0C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Movimenti delle voci di Patrimonio netto</a:t>
          </a:r>
        </a:p>
      </xdr:txBody>
    </xdr:sp>
    <xdr:clientData/>
  </xdr:oneCellAnchor>
  <xdr:oneCellAnchor>
    <xdr:from>
      <xdr:col>8</xdr:col>
      <xdr:colOff>266700</xdr:colOff>
      <xdr:row>2</xdr:row>
      <xdr:rowOff>38100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5343525" y="3619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ota_integrativa_ipsoa\Ipsoa_bilanci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nnello comandi"/>
      <sheetName val="Imputazione"/>
      <sheetName val="SP-civilistico"/>
      <sheetName val="CE-civilistico"/>
      <sheetName val="Nota integrativa"/>
      <sheetName val="Irap"/>
      <sheetName val="Deduzioni Irap"/>
      <sheetName val="imposte differite"/>
      <sheetName val="Ires"/>
      <sheetName val="CE-gestionale"/>
      <sheetName val="SP-gestionale"/>
      <sheetName val="Rendiconto finanziario"/>
      <sheetName val="INDICI"/>
      <sheetName val="Modulo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8"/>
  <sheetViews>
    <sheetView zoomScale="130" zoomScaleNormal="130" workbookViewId="0" topLeftCell="A10">
      <selection activeCell="B13" sqref="B13"/>
    </sheetView>
  </sheetViews>
  <sheetFormatPr defaultColWidth="9.00390625" defaultRowHeight="14.25"/>
  <cols>
    <col min="1" max="1" width="3.00390625" style="156" customWidth="1"/>
    <col min="2" max="2" width="24.875" style="156" customWidth="1"/>
    <col min="3" max="3" width="16.25390625" style="197" customWidth="1"/>
    <col min="4" max="16384" width="9.00390625" style="156" customWidth="1"/>
  </cols>
  <sheetData>
    <row r="2" spans="2:3" ht="14.25">
      <c r="B2" s="156" t="s">
        <v>160</v>
      </c>
      <c r="C2" s="197">
        <v>1000000</v>
      </c>
    </row>
    <row r="3" spans="2:3" ht="14.25">
      <c r="B3" s="156" t="s">
        <v>161</v>
      </c>
      <c r="C3" s="197">
        <v>200000</v>
      </c>
    </row>
    <row r="4" spans="2:3" ht="14.25">
      <c r="B4" s="242" t="s">
        <v>162</v>
      </c>
      <c r="C4" s="197">
        <v>-800000</v>
      </c>
    </row>
    <row r="5" spans="2:3" ht="14.25">
      <c r="B5" s="242" t="s">
        <v>163</v>
      </c>
      <c r="C5" s="197">
        <v>-300000</v>
      </c>
    </row>
    <row r="6" spans="2:3" ht="15" thickBot="1">
      <c r="B6" s="243" t="s">
        <v>164</v>
      </c>
      <c r="C6" s="201">
        <f>SUM(C2:C5)</f>
        <v>100000</v>
      </c>
    </row>
    <row r="7" ht="15" thickTop="1"/>
    <row r="8" spans="2:3" ht="14.25">
      <c r="B8" s="244" t="s">
        <v>160</v>
      </c>
      <c r="C8" s="246">
        <v>1000000</v>
      </c>
    </row>
    <row r="9" spans="2:3" ht="14.25">
      <c r="B9" s="247" t="s">
        <v>162</v>
      </c>
      <c r="C9" s="248">
        <v>-800000</v>
      </c>
    </row>
    <row r="10" spans="2:3" ht="14.25">
      <c r="B10" s="244" t="s">
        <v>165</v>
      </c>
      <c r="C10" s="245">
        <f>SUM(C8:C9)</f>
        <v>200000</v>
      </c>
    </row>
    <row r="11" spans="2:3" ht="14.25">
      <c r="B11" s="156" t="s">
        <v>161</v>
      </c>
      <c r="C11" s="197">
        <v>200000</v>
      </c>
    </row>
    <row r="12" spans="2:3" ht="14.25">
      <c r="B12" s="242" t="s">
        <v>163</v>
      </c>
      <c r="C12" s="197">
        <v>-300000</v>
      </c>
    </row>
    <row r="13" spans="2:3" ht="15" thickBot="1">
      <c r="B13" s="243" t="s">
        <v>164</v>
      </c>
      <c r="C13" s="201">
        <v>100000</v>
      </c>
    </row>
    <row r="14" ht="15" thickTop="1"/>
    <row r="17" ht="14.25">
      <c r="B17" s="251" t="s">
        <v>220</v>
      </c>
    </row>
    <row r="19" spans="2:3" ht="14.25">
      <c r="B19" s="244" t="s">
        <v>160</v>
      </c>
      <c r="C19" s="246">
        <v>1000000</v>
      </c>
    </row>
    <row r="20" spans="2:3" ht="14.25">
      <c r="B20" s="247" t="s">
        <v>162</v>
      </c>
      <c r="C20" s="254">
        <v>-800000</v>
      </c>
    </row>
    <row r="21" spans="2:3" ht="15" thickBot="1">
      <c r="B21" s="244" t="s">
        <v>165</v>
      </c>
      <c r="C21" s="255">
        <f>SUM(C19:C20)</f>
        <v>200000</v>
      </c>
    </row>
    <row r="22" ht="15" thickTop="1"/>
    <row r="24" ht="26.25" customHeight="1">
      <c r="B24" s="252" t="s">
        <v>221</v>
      </c>
    </row>
    <row r="25" spans="2:3" ht="14.25">
      <c r="B25" s="41" t="s">
        <v>166</v>
      </c>
      <c r="C25" s="42">
        <v>100000</v>
      </c>
    </row>
    <row r="26" spans="2:3" ht="14.25">
      <c r="B26" s="249" t="s">
        <v>222</v>
      </c>
      <c r="C26" s="42">
        <v>300000</v>
      </c>
    </row>
    <row r="27" spans="2:3" ht="14.25">
      <c r="B27" s="249" t="s">
        <v>223</v>
      </c>
      <c r="C27" s="250">
        <v>-200000</v>
      </c>
    </row>
    <row r="28" spans="2:3" ht="15" thickBot="1">
      <c r="B28" s="244" t="s">
        <v>224</v>
      </c>
      <c r="C28" s="253">
        <f>SUM(C25:C27)</f>
        <v>200000</v>
      </c>
    </row>
    <row r="29" ht="15" thickTop="1"/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6"/>
  <sheetViews>
    <sheetView workbookViewId="0" topLeftCell="A34">
      <selection activeCell="G40" sqref="G40"/>
    </sheetView>
  </sheetViews>
  <sheetFormatPr defaultColWidth="9.00390625" defaultRowHeight="14.25"/>
  <cols>
    <col min="1" max="1" width="3.75390625" style="156" customWidth="1"/>
    <col min="2" max="2" width="46.50390625" style="156" customWidth="1"/>
    <col min="3" max="3" width="13.75390625" style="197" bestFit="1" customWidth="1"/>
    <col min="4" max="4" width="13.75390625" style="156" bestFit="1" customWidth="1"/>
    <col min="5" max="16384" width="9.00390625" style="156" customWidth="1"/>
  </cols>
  <sheetData>
    <row r="1" ht="15" customHeight="1">
      <c r="B1" s="196" t="s">
        <v>32</v>
      </c>
    </row>
    <row r="2" spans="2:3" ht="15.75" customHeight="1">
      <c r="B2" s="156" t="s">
        <v>7</v>
      </c>
      <c r="C2" s="198">
        <v>20841000</v>
      </c>
    </row>
    <row r="3" spans="2:3" ht="15.75" customHeight="1">
      <c r="B3" s="156" t="s">
        <v>8</v>
      </c>
      <c r="C3" s="199">
        <v>540000</v>
      </c>
    </row>
    <row r="4" spans="2:3" ht="15.75" customHeight="1">
      <c r="B4" s="156" t="s">
        <v>9</v>
      </c>
      <c r="C4" s="199"/>
    </row>
    <row r="5" spans="2:3" ht="15.75" customHeight="1">
      <c r="B5" s="156" t="s">
        <v>44</v>
      </c>
      <c r="C5" s="199">
        <f>580500-90000</f>
        <v>490500</v>
      </c>
    </row>
    <row r="6" spans="2:3" ht="15.75" customHeight="1">
      <c r="B6" s="156" t="s">
        <v>43</v>
      </c>
      <c r="C6" s="199"/>
    </row>
    <row r="7" ht="15.75" customHeight="1">
      <c r="C7" s="200"/>
    </row>
    <row r="8" spans="2:3" ht="15.75" customHeight="1">
      <c r="B8" s="156" t="s">
        <v>22</v>
      </c>
      <c r="C8" s="198"/>
    </row>
    <row r="9" spans="2:3" ht="15.75" customHeight="1">
      <c r="B9" s="156" t="s">
        <v>23</v>
      </c>
      <c r="C9" s="199">
        <v>27000</v>
      </c>
    </row>
    <row r="10" spans="2:3" ht="15.75" customHeight="1">
      <c r="B10" s="156" t="s">
        <v>24</v>
      </c>
      <c r="C10" s="199"/>
    </row>
    <row r="11" spans="2:3" ht="15.75" customHeight="1">
      <c r="B11" s="156" t="s">
        <v>25</v>
      </c>
      <c r="C11" s="199"/>
    </row>
    <row r="12" spans="2:3" ht="15.75" customHeight="1">
      <c r="B12" s="156" t="s">
        <v>26</v>
      </c>
      <c r="C12" s="199"/>
    </row>
    <row r="13" spans="2:3" ht="15.75" customHeight="1">
      <c r="B13" s="156" t="s">
        <v>27</v>
      </c>
      <c r="C13" s="199"/>
    </row>
    <row r="14" ht="15.75" customHeight="1"/>
    <row r="15" spans="2:3" ht="15.75" customHeight="1">
      <c r="B15" s="156" t="s">
        <v>29</v>
      </c>
      <c r="C15" s="198"/>
    </row>
    <row r="16" ht="15.75" customHeight="1"/>
    <row r="17" spans="2:4" ht="15.75" customHeight="1" thickBot="1">
      <c r="B17" s="189" t="s">
        <v>33</v>
      </c>
      <c r="C17" s="201">
        <f>SUM(C2:C15)</f>
        <v>21898500</v>
      </c>
      <c r="D17" s="202">
        <f>C17</f>
        <v>21898500</v>
      </c>
    </row>
    <row r="18" ht="15.75" customHeight="1" thickTop="1"/>
    <row r="19" spans="1:2" ht="15.75" customHeight="1">
      <c r="A19" s="196"/>
      <c r="B19" s="196" t="s">
        <v>34</v>
      </c>
    </row>
    <row r="20" spans="2:3" ht="15.75" customHeight="1">
      <c r="B20" s="156" t="s">
        <v>11</v>
      </c>
      <c r="C20" s="198">
        <v>8685000</v>
      </c>
    </row>
    <row r="21" spans="2:3" ht="16.5" customHeight="1">
      <c r="B21" s="156" t="s">
        <v>12</v>
      </c>
      <c r="C21" s="199">
        <v>2100000</v>
      </c>
    </row>
    <row r="22" spans="2:3" ht="16.5" customHeight="1">
      <c r="B22" s="156" t="s">
        <v>13</v>
      </c>
      <c r="C22" s="199">
        <v>97500</v>
      </c>
    </row>
    <row r="23" ht="16.5" customHeight="1"/>
    <row r="24" spans="2:3" ht="16.5" customHeight="1">
      <c r="B24" s="156" t="s">
        <v>14</v>
      </c>
      <c r="C24" s="198">
        <v>6142500</v>
      </c>
    </row>
    <row r="25" spans="2:3" ht="16.5" customHeight="1">
      <c r="B25" s="156" t="s">
        <v>15</v>
      </c>
      <c r="C25" s="199">
        <v>2835000</v>
      </c>
    </row>
    <row r="26" spans="2:3" ht="16.5" customHeight="1">
      <c r="B26" s="156" t="s">
        <v>159</v>
      </c>
      <c r="C26" s="199"/>
    </row>
    <row r="27" spans="2:3" ht="16.5" customHeight="1">
      <c r="B27" s="156" t="s">
        <v>35</v>
      </c>
      <c r="C27" s="199"/>
    </row>
    <row r="28" spans="2:3" ht="16.5" customHeight="1">
      <c r="B28" s="156" t="s">
        <v>16</v>
      </c>
      <c r="C28" s="199"/>
    </row>
    <row r="29" ht="16.5" customHeight="1"/>
    <row r="30" spans="2:3" ht="16.5" customHeight="1">
      <c r="B30" s="156" t="s">
        <v>20</v>
      </c>
      <c r="C30" s="198">
        <v>105750</v>
      </c>
    </row>
    <row r="31" ht="16.5" customHeight="1"/>
    <row r="32" spans="2:3" ht="16.5" customHeight="1">
      <c r="B32" s="156" t="s">
        <v>21</v>
      </c>
      <c r="C32" s="198">
        <v>-90000</v>
      </c>
    </row>
    <row r="33" spans="2:3" ht="16.5" customHeight="1">
      <c r="B33" s="156" t="s">
        <v>37</v>
      </c>
      <c r="C33" s="199"/>
    </row>
    <row r="34" spans="2:3" ht="16.5" customHeight="1">
      <c r="B34" s="156" t="s">
        <v>38</v>
      </c>
      <c r="C34" s="199"/>
    </row>
    <row r="35" ht="16.5" customHeight="1"/>
    <row r="36" spans="2:3" ht="16.5" customHeight="1">
      <c r="B36" s="156" t="s">
        <v>20</v>
      </c>
      <c r="C36" s="198"/>
    </row>
    <row r="37" ht="16.5" customHeight="1"/>
    <row r="38" ht="16.5" customHeight="1">
      <c r="C38" s="198"/>
    </row>
    <row r="39" spans="2:3" ht="16.5" customHeight="1">
      <c r="B39" s="185" t="s">
        <v>46</v>
      </c>
      <c r="C39" s="199"/>
    </row>
    <row r="40" spans="2:3" ht="16.5" customHeight="1">
      <c r="B40" s="156" t="s">
        <v>28</v>
      </c>
      <c r="C40" s="199">
        <v>337500</v>
      </c>
    </row>
    <row r="41" spans="2:3" ht="16.5" customHeight="1">
      <c r="B41" s="156" t="s">
        <v>30</v>
      </c>
      <c r="C41" s="199"/>
    </row>
    <row r="42" spans="2:3" ht="16.5" customHeight="1">
      <c r="B42" s="156" t="s">
        <v>45</v>
      </c>
      <c r="C42" s="199"/>
    </row>
    <row r="43" spans="2:3" ht="16.5" customHeight="1">
      <c r="B43" s="156" t="s">
        <v>31</v>
      </c>
      <c r="C43" s="197">
        <v>324000</v>
      </c>
    </row>
    <row r="44" spans="2:4" ht="16.5" customHeight="1" thickBot="1">
      <c r="B44" s="189" t="s">
        <v>40</v>
      </c>
      <c r="C44" s="201">
        <f>SUM(C20:C43)</f>
        <v>20537250</v>
      </c>
      <c r="D44" s="202">
        <f>-C44</f>
        <v>-20537250</v>
      </c>
    </row>
    <row r="45" spans="2:4" ht="16.5" customHeight="1" thickTop="1">
      <c r="B45" s="189"/>
      <c r="C45" s="200"/>
      <c r="D45" s="203"/>
    </row>
    <row r="46" spans="2:4" ht="16.5" customHeight="1" thickBot="1">
      <c r="B46" s="204" t="s">
        <v>41</v>
      </c>
      <c r="D46" s="61">
        <f>SUM(D16:D44)</f>
        <v>1361250</v>
      </c>
    </row>
    <row r="47" ht="15" thickTop="1"/>
  </sheetData>
  <printOptions/>
  <pageMargins left="0.59" right="0.75" top="0.68" bottom="0.75" header="0.5" footer="0.5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6"/>
  <sheetViews>
    <sheetView zoomScale="115" zoomScaleNormal="115" workbookViewId="0" topLeftCell="A13">
      <selection activeCell="F22" sqref="F22"/>
    </sheetView>
  </sheetViews>
  <sheetFormatPr defaultColWidth="9.00390625" defaultRowHeight="14.25"/>
  <cols>
    <col min="1" max="1" width="6.50390625" style="156" customWidth="1"/>
    <col min="2" max="2" width="38.125" style="156" customWidth="1"/>
    <col min="3" max="3" width="13.00390625" style="181" customWidth="1"/>
    <col min="4" max="4" width="14.375" style="181" customWidth="1"/>
    <col min="5" max="16384" width="9.00390625" style="156" customWidth="1"/>
  </cols>
  <sheetData>
    <row r="1" ht="14.25">
      <c r="A1" s="180" t="s">
        <v>41</v>
      </c>
    </row>
    <row r="2" ht="14.25">
      <c r="B2" s="156" t="s">
        <v>53</v>
      </c>
    </row>
    <row r="4" spans="2:4" ht="14.25">
      <c r="B4" s="182" t="s">
        <v>5</v>
      </c>
      <c r="D4" s="183">
        <v>540000</v>
      </c>
    </row>
    <row r="5" ht="20.25">
      <c r="B5" s="184" t="s">
        <v>51</v>
      </c>
    </row>
    <row r="6" spans="2:3" ht="14.25">
      <c r="B6" s="180" t="s">
        <v>48</v>
      </c>
      <c r="C6" s="183"/>
    </row>
    <row r="7" spans="2:4" ht="14.25">
      <c r="B7" s="185" t="s">
        <v>49</v>
      </c>
      <c r="C7" s="186">
        <v>596250</v>
      </c>
      <c r="D7" s="187"/>
    </row>
    <row r="8" spans="2:4" ht="14.25">
      <c r="B8" s="185" t="s">
        <v>50</v>
      </c>
      <c r="C8" s="186">
        <f>351000+1089000</f>
        <v>1440000</v>
      </c>
      <c r="D8" s="187"/>
    </row>
    <row r="9" spans="2:4" ht="14.25">
      <c r="B9" s="185" t="s">
        <v>1</v>
      </c>
      <c r="C9" s="186"/>
      <c r="D9" s="187"/>
    </row>
    <row r="10" spans="2:4" ht="14.25">
      <c r="B10" s="185" t="s">
        <v>17</v>
      </c>
      <c r="C10" s="186"/>
      <c r="D10" s="187"/>
    </row>
    <row r="11" spans="2:4" ht="14.25">
      <c r="B11" s="185" t="s">
        <v>18</v>
      </c>
      <c r="C11" s="186"/>
      <c r="D11" s="187"/>
    </row>
    <row r="12" spans="2:4" ht="14.25">
      <c r="B12" s="185" t="s">
        <v>19</v>
      </c>
      <c r="C12" s="186"/>
      <c r="D12" s="187"/>
    </row>
    <row r="13" spans="2:4" ht="14.25">
      <c r="B13" s="185" t="s">
        <v>36</v>
      </c>
      <c r="C13" s="186"/>
      <c r="D13" s="187"/>
    </row>
    <row r="14" spans="2:4" ht="14.25">
      <c r="B14" s="185" t="s">
        <v>39</v>
      </c>
      <c r="C14" s="188"/>
      <c r="D14" s="187"/>
    </row>
    <row r="15" spans="2:4" ht="15" thickBot="1">
      <c r="B15" s="189" t="s">
        <v>54</v>
      </c>
      <c r="C15" s="190">
        <f>SUM(C6:C14)</f>
        <v>2036250</v>
      </c>
      <c r="D15" s="191">
        <f>C15</f>
        <v>2036250</v>
      </c>
    </row>
    <row r="16" ht="21" thickTop="1">
      <c r="B16" s="184" t="s">
        <v>52</v>
      </c>
    </row>
    <row r="17" ht="14.25">
      <c r="B17" s="180" t="s">
        <v>42</v>
      </c>
    </row>
    <row r="18" spans="2:3" ht="14.25">
      <c r="B18" s="156" t="s">
        <v>10</v>
      </c>
      <c r="C18" s="183">
        <v>1125000</v>
      </c>
    </row>
    <row r="19" spans="2:3" ht="14.25">
      <c r="B19" s="156" t="s">
        <v>47</v>
      </c>
      <c r="C19" s="192"/>
    </row>
    <row r="20" spans="2:3" ht="14.25">
      <c r="B20" s="156" t="s">
        <v>0</v>
      </c>
      <c r="C20" s="183">
        <v>90000</v>
      </c>
    </row>
    <row r="21" ht="14.25">
      <c r="C21" s="193"/>
    </row>
    <row r="22" spans="3:4" ht="15" thickBot="1">
      <c r="C22" s="190">
        <f>SUM(C18:C21)</f>
        <v>1215000</v>
      </c>
      <c r="D22" s="191">
        <f>C22</f>
        <v>1215000</v>
      </c>
    </row>
    <row r="23" ht="15" thickTop="1">
      <c r="D23" s="194"/>
    </row>
    <row r="24" ht="14.25">
      <c r="D24" s="195"/>
    </row>
    <row r="25" spans="1:4" ht="15" thickBot="1">
      <c r="A25" s="189" t="s">
        <v>41</v>
      </c>
      <c r="D25" s="4">
        <f>D4+D15-D22</f>
        <v>1361250</v>
      </c>
    </row>
    <row r="26" ht="15" thickTop="1">
      <c r="D26" s="195"/>
    </row>
  </sheetData>
  <sheetProtection/>
  <printOptions/>
  <pageMargins left="0.75" right="0.75" top="1" bottom="1" header="0.5" footer="0.5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L29"/>
  <sheetViews>
    <sheetView workbookViewId="0" topLeftCell="A7">
      <selection activeCell="I3" sqref="I3"/>
    </sheetView>
  </sheetViews>
  <sheetFormatPr defaultColWidth="9.00390625" defaultRowHeight="14.25"/>
  <cols>
    <col min="1" max="1" width="18.50390625" style="156" bestFit="1" customWidth="1"/>
    <col min="2" max="2" width="11.25390625" style="156" bestFit="1" customWidth="1"/>
    <col min="3" max="3" width="11.375" style="156" bestFit="1" customWidth="1"/>
    <col min="4" max="4" width="9.25390625" style="156" bestFit="1" customWidth="1"/>
    <col min="5" max="5" width="10.125" style="156" customWidth="1"/>
    <col min="6" max="6" width="11.00390625" style="156" customWidth="1"/>
    <col min="7" max="7" width="11.25390625" style="156" customWidth="1"/>
    <col min="8" max="8" width="10.875" style="156" bestFit="1" customWidth="1"/>
    <col min="9" max="10" width="10.125" style="156" bestFit="1" customWidth="1"/>
    <col min="11" max="11" width="9.00390625" style="156" customWidth="1"/>
    <col min="12" max="12" width="10.125" style="156" bestFit="1" customWidth="1"/>
    <col min="13" max="16384" width="9.00390625" style="156" customWidth="1"/>
  </cols>
  <sheetData>
    <row r="3" spans="1:7" ht="15">
      <c r="A3" s="157" t="s">
        <v>167</v>
      </c>
      <c r="B3" s="157"/>
      <c r="C3" s="157"/>
      <c r="D3" s="157"/>
      <c r="E3" s="157"/>
      <c r="F3" s="157"/>
      <c r="G3" s="157"/>
    </row>
    <row r="4" spans="3:6" ht="15" thickBot="1">
      <c r="C4" s="159"/>
      <c r="D4" s="159"/>
      <c r="E4" s="159"/>
      <c r="F4" s="159"/>
    </row>
    <row r="5" spans="1:7" ht="15" thickTop="1">
      <c r="A5" s="205" t="s">
        <v>175</v>
      </c>
      <c r="B5" s="206" t="s">
        <v>169</v>
      </c>
      <c r="C5" s="230" t="s">
        <v>107</v>
      </c>
      <c r="D5" s="230" t="s">
        <v>108</v>
      </c>
      <c r="E5" s="207" t="s">
        <v>170</v>
      </c>
      <c r="F5" s="208" t="s">
        <v>171</v>
      </c>
      <c r="G5" s="209" t="s">
        <v>174</v>
      </c>
    </row>
    <row r="6" spans="1:7" ht="14.25">
      <c r="A6" s="210"/>
      <c r="B6" s="211"/>
      <c r="C6" s="231" t="s">
        <v>172</v>
      </c>
      <c r="D6" s="231" t="s">
        <v>173</v>
      </c>
      <c r="E6" s="212"/>
      <c r="F6" s="213"/>
      <c r="G6" s="214"/>
    </row>
    <row r="7" spans="1:9" ht="15.75" thickBot="1">
      <c r="A7" s="215" t="s">
        <v>168</v>
      </c>
      <c r="B7" s="216">
        <v>67500</v>
      </c>
      <c r="C7" s="232">
        <v>918000</v>
      </c>
      <c r="D7" s="232">
        <v>0</v>
      </c>
      <c r="E7" s="217">
        <v>-351000</v>
      </c>
      <c r="F7" s="216"/>
      <c r="G7" s="218">
        <v>634500</v>
      </c>
      <c r="I7" s="162">
        <f>B7+C7+E7</f>
        <v>634500</v>
      </c>
    </row>
    <row r="8" spans="2:7" ht="15" thickTop="1">
      <c r="B8" s="219"/>
      <c r="C8" s="219"/>
      <c r="D8" s="219"/>
      <c r="E8" s="219"/>
      <c r="F8" s="219"/>
      <c r="G8" s="219"/>
    </row>
    <row r="9" spans="2:7" ht="14.25">
      <c r="B9" s="219"/>
      <c r="C9" s="219"/>
      <c r="D9" s="219"/>
      <c r="E9" s="219"/>
      <c r="F9" s="219"/>
      <c r="G9" s="219"/>
    </row>
    <row r="10" spans="2:7" ht="15" thickBot="1">
      <c r="B10" s="219"/>
      <c r="C10" s="219"/>
      <c r="D10" s="219"/>
      <c r="E10" s="219"/>
      <c r="F10" s="219"/>
      <c r="G10" s="219"/>
    </row>
    <row r="11" spans="1:8" ht="15" thickTop="1">
      <c r="A11" s="205" t="s">
        <v>175</v>
      </c>
      <c r="B11" s="206" t="s">
        <v>169</v>
      </c>
      <c r="C11" s="230" t="s">
        <v>107</v>
      </c>
      <c r="D11" s="230" t="s">
        <v>108</v>
      </c>
      <c r="E11" s="207" t="s">
        <v>170</v>
      </c>
      <c r="F11" s="220" t="s">
        <v>178</v>
      </c>
      <c r="G11" s="208" t="s">
        <v>171</v>
      </c>
      <c r="H11" s="209" t="s">
        <v>174</v>
      </c>
    </row>
    <row r="12" spans="1:8" ht="14.25">
      <c r="A12" s="210"/>
      <c r="B12" s="211"/>
      <c r="C12" s="231" t="s">
        <v>172</v>
      </c>
      <c r="D12" s="231" t="s">
        <v>173</v>
      </c>
      <c r="E12" s="212"/>
      <c r="F12" s="221"/>
      <c r="G12" s="213"/>
      <c r="H12" s="214"/>
    </row>
    <row r="13" spans="1:10" ht="14.25">
      <c r="A13" s="222" t="s">
        <v>176</v>
      </c>
      <c r="B13" s="223">
        <v>2947500</v>
      </c>
      <c r="C13" s="233"/>
      <c r="D13" s="233"/>
      <c r="E13" s="224">
        <v>-180000</v>
      </c>
      <c r="F13" s="223"/>
      <c r="G13" s="223">
        <v>810000</v>
      </c>
      <c r="H13" s="225">
        <f>SUM(B13:G13)</f>
        <v>3577500</v>
      </c>
      <c r="J13" s="162">
        <f>B13+E13+G13</f>
        <v>3577500</v>
      </c>
    </row>
    <row r="14" spans="1:12" ht="14.25">
      <c r="A14" s="222" t="s">
        <v>177</v>
      </c>
      <c r="B14" s="223">
        <v>1800000</v>
      </c>
      <c r="C14" s="233">
        <v>2160000</v>
      </c>
      <c r="D14" s="234">
        <v>-877500</v>
      </c>
      <c r="E14" s="223"/>
      <c r="F14" s="223">
        <v>90000</v>
      </c>
      <c r="G14" s="223">
        <v>315000</v>
      </c>
      <c r="H14" s="225">
        <f>SUM(B14:G14)</f>
        <v>3487500</v>
      </c>
      <c r="J14" s="162">
        <f>B14+C14+D14+F14+G14</f>
        <v>3487500</v>
      </c>
      <c r="L14" s="162"/>
    </row>
    <row r="15" spans="1:10" ht="14.25">
      <c r="A15" s="226" t="s">
        <v>179</v>
      </c>
      <c r="B15" s="227">
        <v>303750</v>
      </c>
      <c r="C15" s="235">
        <v>517500</v>
      </c>
      <c r="D15" s="235"/>
      <c r="E15" s="228">
        <v>-166500</v>
      </c>
      <c r="F15" s="227"/>
      <c r="G15" s="227"/>
      <c r="H15" s="229">
        <f>SUM(B15:G15)</f>
        <v>654750</v>
      </c>
      <c r="J15" s="162">
        <f>B15+C15+E15</f>
        <v>654750</v>
      </c>
    </row>
    <row r="16" spans="1:8" ht="15.75" thickBot="1">
      <c r="A16" s="215" t="s">
        <v>112</v>
      </c>
      <c r="B16" s="216">
        <f>SUM(B13:B15)</f>
        <v>5051250</v>
      </c>
      <c r="C16" s="232">
        <f aca="true" t="shared" si="0" ref="C16:H16">SUM(C13:C15)</f>
        <v>2677500</v>
      </c>
      <c r="D16" s="232">
        <f t="shared" si="0"/>
        <v>-877500</v>
      </c>
      <c r="E16" s="216">
        <f t="shared" si="0"/>
        <v>-346500</v>
      </c>
      <c r="F16" s="216">
        <f t="shared" si="0"/>
        <v>90000</v>
      </c>
      <c r="G16" s="216">
        <f t="shared" si="0"/>
        <v>1125000</v>
      </c>
      <c r="H16" s="218">
        <f t="shared" si="0"/>
        <v>7719750</v>
      </c>
    </row>
    <row r="17" spans="2:7" ht="15" thickTop="1">
      <c r="B17" s="219"/>
      <c r="C17" s="219"/>
      <c r="D17" s="219"/>
      <c r="E17" s="219"/>
      <c r="F17" s="219"/>
      <c r="G17" s="219"/>
    </row>
    <row r="18" spans="2:7" ht="14.25">
      <c r="B18" s="219"/>
      <c r="C18" s="219"/>
      <c r="D18" s="219"/>
      <c r="E18" s="219"/>
      <c r="F18" s="219"/>
      <c r="G18" s="219"/>
    </row>
    <row r="19" spans="2:7" ht="14.25">
      <c r="B19" s="219"/>
      <c r="C19" s="219"/>
      <c r="D19" s="219"/>
      <c r="E19" s="219"/>
      <c r="F19" s="219"/>
      <c r="G19" s="219"/>
    </row>
    <row r="20" spans="2:7" ht="14.25">
      <c r="B20" s="219"/>
      <c r="C20" s="219"/>
      <c r="D20" s="219"/>
      <c r="E20" s="219"/>
      <c r="F20" s="219"/>
      <c r="G20" s="219"/>
    </row>
    <row r="21" spans="2:7" ht="14.25">
      <c r="B21" s="219"/>
      <c r="C21" s="219"/>
      <c r="D21" s="219"/>
      <c r="E21" s="219"/>
      <c r="F21" s="219"/>
      <c r="G21" s="219"/>
    </row>
    <row r="22" spans="2:7" ht="14.25">
      <c r="B22" s="219"/>
      <c r="C22" s="219"/>
      <c r="D22" s="219"/>
      <c r="E22" s="219"/>
      <c r="F22" s="219"/>
      <c r="G22" s="219"/>
    </row>
    <row r="23" spans="2:7" ht="14.25">
      <c r="B23" s="219"/>
      <c r="C23" s="219"/>
      <c r="D23" s="219"/>
      <c r="E23" s="219"/>
      <c r="F23" s="219"/>
      <c r="G23" s="219"/>
    </row>
    <row r="24" spans="2:7" ht="14.25">
      <c r="B24" s="219"/>
      <c r="C24" s="219"/>
      <c r="D24" s="219"/>
      <c r="E24" s="219"/>
      <c r="F24" s="219"/>
      <c r="G24" s="219"/>
    </row>
    <row r="25" spans="2:7" ht="14.25">
      <c r="B25" s="219"/>
      <c r="C25" s="219"/>
      <c r="D25" s="219"/>
      <c r="E25" s="219"/>
      <c r="F25" s="219"/>
      <c r="G25" s="219"/>
    </row>
    <row r="26" spans="2:7" ht="14.25">
      <c r="B26" s="219"/>
      <c r="C26" s="219"/>
      <c r="D26" s="219"/>
      <c r="E26" s="219"/>
      <c r="F26" s="219"/>
      <c r="G26" s="219"/>
    </row>
    <row r="27" spans="2:7" ht="14.25">
      <c r="B27" s="219"/>
      <c r="C27" s="219"/>
      <c r="D27" s="219"/>
      <c r="E27" s="219"/>
      <c r="F27" s="219"/>
      <c r="G27" s="219"/>
    </row>
    <row r="28" spans="2:7" ht="14.25">
      <c r="B28" s="219"/>
      <c r="C28" s="219"/>
      <c r="D28" s="219"/>
      <c r="E28" s="219"/>
      <c r="F28" s="219"/>
      <c r="G28" s="219"/>
    </row>
    <row r="29" spans="2:7" ht="14.25">
      <c r="B29" s="219"/>
      <c r="C29" s="219"/>
      <c r="D29" s="219"/>
      <c r="E29" s="219"/>
      <c r="F29" s="219"/>
      <c r="G29" s="219"/>
    </row>
  </sheetData>
  <mergeCells count="12">
    <mergeCell ref="B5:B6"/>
    <mergeCell ref="A5:A6"/>
    <mergeCell ref="A3:G3"/>
    <mergeCell ref="A11:A12"/>
    <mergeCell ref="B11:B12"/>
    <mergeCell ref="E11:E12"/>
    <mergeCell ref="G11:G12"/>
    <mergeCell ref="H11:H12"/>
    <mergeCell ref="F11:F12"/>
    <mergeCell ref="E5:E6"/>
    <mergeCell ref="F5:F6"/>
    <mergeCell ref="G5:G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7">
      <selection activeCell="A20" sqref="A20"/>
    </sheetView>
  </sheetViews>
  <sheetFormatPr defaultColWidth="9.00390625" defaultRowHeight="14.25"/>
  <cols>
    <col min="1" max="1" width="21.25390625" style="0" customWidth="1"/>
    <col min="2" max="2" width="11.25390625" style="0" bestFit="1" customWidth="1"/>
    <col min="3" max="3" width="16.625" style="0" customWidth="1"/>
    <col min="4" max="4" width="13.50390625" style="0" customWidth="1"/>
    <col min="5" max="5" width="10.125" style="0" customWidth="1"/>
    <col min="6" max="6" width="11.00390625" style="156" customWidth="1"/>
    <col min="7" max="7" width="11.25390625" style="156" customWidth="1"/>
    <col min="8" max="8" width="10.875" style="156" bestFit="1" customWidth="1"/>
    <col min="9" max="10" width="10.125" style="156" bestFit="1" customWidth="1"/>
    <col min="11" max="11" width="9.00390625" style="156" customWidth="1"/>
    <col min="12" max="12" width="10.125" style="0" bestFit="1" customWidth="1"/>
  </cols>
  <sheetData>
    <row r="1" spans="1:5" ht="14.25">
      <c r="A1" s="156"/>
      <c r="B1" s="156"/>
      <c r="C1" s="156"/>
      <c r="D1" s="156"/>
      <c r="E1" s="156"/>
    </row>
    <row r="2" spans="1:5" ht="14.25">
      <c r="A2" s="156"/>
      <c r="B2" s="156"/>
      <c r="C2" s="156"/>
      <c r="D2" s="156"/>
      <c r="E2" s="156"/>
    </row>
    <row r="3" spans="1:7" ht="15">
      <c r="A3" s="157" t="s">
        <v>219</v>
      </c>
      <c r="B3" s="157"/>
      <c r="C3" s="157"/>
      <c r="D3" s="157"/>
      <c r="E3" s="157"/>
      <c r="F3" s="158"/>
      <c r="G3" s="158"/>
    </row>
    <row r="4" spans="1:6" ht="15" thickBot="1">
      <c r="A4" s="156"/>
      <c r="B4" s="156"/>
      <c r="C4" s="159"/>
      <c r="D4" s="159"/>
      <c r="E4" s="159"/>
      <c r="F4" s="160"/>
    </row>
    <row r="5" spans="1:6" ht="35.25" customHeight="1" thickTop="1">
      <c r="A5" s="52" t="s">
        <v>175</v>
      </c>
      <c r="B5" s="53" t="s">
        <v>169</v>
      </c>
      <c r="C5" s="153" t="s">
        <v>214</v>
      </c>
      <c r="D5" s="154" t="s">
        <v>215</v>
      </c>
      <c r="E5" s="59" t="s">
        <v>174</v>
      </c>
      <c r="F5" s="161"/>
    </row>
    <row r="6" spans="1:5" ht="14.25">
      <c r="A6" s="54"/>
      <c r="B6" s="50"/>
      <c r="C6" s="58" t="s">
        <v>172</v>
      </c>
      <c r="D6" s="51"/>
      <c r="E6" s="60"/>
    </row>
    <row r="7" spans="1:7" ht="15.75" thickBot="1">
      <c r="A7" s="151" t="s">
        <v>213</v>
      </c>
      <c r="B7" s="149">
        <v>1395000</v>
      </c>
      <c r="C7" s="179">
        <v>-416250</v>
      </c>
      <c r="D7" s="155">
        <v>596250</v>
      </c>
      <c r="E7" s="150">
        <v>1575000</v>
      </c>
      <c r="G7" s="162">
        <f>SUM(B7:D7)</f>
        <v>1575000</v>
      </c>
    </row>
    <row r="8" spans="1:7" ht="15" thickTop="1">
      <c r="A8" s="156"/>
      <c r="B8" s="163"/>
      <c r="C8" s="163"/>
      <c r="D8" s="163"/>
      <c r="E8" s="163"/>
      <c r="F8" s="163"/>
      <c r="G8" s="163"/>
    </row>
    <row r="9" spans="1:7" ht="15">
      <c r="A9" s="157" t="s">
        <v>216</v>
      </c>
      <c r="B9" s="157"/>
      <c r="C9" s="157"/>
      <c r="D9" s="157"/>
      <c r="E9" s="157"/>
      <c r="F9" s="164"/>
      <c r="G9" s="163"/>
    </row>
    <row r="10" spans="1:5" ht="15" thickBot="1">
      <c r="A10" s="156"/>
      <c r="B10" s="163"/>
      <c r="C10" s="163"/>
      <c r="D10" s="163"/>
      <c r="E10" s="156"/>
    </row>
    <row r="11" spans="1:5" ht="26.25" thickTop="1">
      <c r="A11" s="52" t="s">
        <v>175</v>
      </c>
      <c r="B11" s="53" t="s">
        <v>169</v>
      </c>
      <c r="C11" s="152" t="s">
        <v>217</v>
      </c>
      <c r="D11" s="152" t="s">
        <v>218</v>
      </c>
      <c r="E11" s="172" t="s">
        <v>174</v>
      </c>
    </row>
    <row r="12" spans="1:5" ht="14.25">
      <c r="A12" s="54"/>
      <c r="B12" s="50"/>
      <c r="C12" s="58" t="s">
        <v>173</v>
      </c>
      <c r="D12" s="58" t="s">
        <v>172</v>
      </c>
      <c r="E12" s="173"/>
    </row>
    <row r="13" spans="1:7" ht="14.25">
      <c r="A13" s="55" t="s">
        <v>6</v>
      </c>
      <c r="B13" s="56">
        <v>720000</v>
      </c>
      <c r="C13" s="169">
        <v>450000</v>
      </c>
      <c r="D13" s="168">
        <v>-112500</v>
      </c>
      <c r="E13" s="57">
        <v>1057500</v>
      </c>
      <c r="G13" s="162">
        <f>B13+C13-D13</f>
        <v>1282500</v>
      </c>
    </row>
    <row r="14" spans="1:9" ht="15" thickBot="1">
      <c r="A14" s="174" t="s">
        <v>158</v>
      </c>
      <c r="B14" s="175">
        <v>2250000</v>
      </c>
      <c r="C14" s="176">
        <v>0</v>
      </c>
      <c r="D14" s="177">
        <v>-450000</v>
      </c>
      <c r="E14" s="178">
        <f>SUM(B14:D14)</f>
        <v>1800000</v>
      </c>
      <c r="G14" s="162">
        <f>B14+D14</f>
        <v>1800000</v>
      </c>
      <c r="I14" s="162"/>
    </row>
    <row r="15" spans="1:9" ht="15" thickBot="1">
      <c r="A15" s="165" t="s">
        <v>112</v>
      </c>
      <c r="B15" s="166"/>
      <c r="C15" s="170">
        <f>SUM(C13:C14)</f>
        <v>450000</v>
      </c>
      <c r="D15" s="171">
        <f>SUM(D13:D14)</f>
        <v>-562500</v>
      </c>
      <c r="E15" s="167"/>
      <c r="G15" s="162"/>
      <c r="I15" s="162"/>
    </row>
    <row r="16" spans="1:7" ht="15" thickTop="1">
      <c r="A16" s="156"/>
      <c r="B16" s="163"/>
      <c r="C16" s="163"/>
      <c r="D16" s="163"/>
      <c r="E16" s="163"/>
      <c r="F16" s="163"/>
      <c r="G16" s="163"/>
    </row>
    <row r="17" spans="2:7" s="156" customFormat="1" ht="14.25">
      <c r="B17" s="163"/>
      <c r="C17" s="163"/>
      <c r="D17" s="163"/>
      <c r="E17" s="163"/>
      <c r="F17" s="163"/>
      <c r="G17" s="163"/>
    </row>
    <row r="18" spans="2:7" s="156" customFormat="1" ht="14.25">
      <c r="B18" s="163"/>
      <c r="C18" s="163"/>
      <c r="D18" s="163"/>
      <c r="E18" s="163"/>
      <c r="F18" s="163"/>
      <c r="G18" s="163"/>
    </row>
    <row r="19" spans="2:7" s="156" customFormat="1" ht="14.25">
      <c r="B19" s="163"/>
      <c r="C19" s="163"/>
      <c r="D19" s="163"/>
      <c r="E19" s="163"/>
      <c r="F19" s="163"/>
      <c r="G19" s="163"/>
    </row>
    <row r="20" spans="2:7" s="156" customFormat="1" ht="14.25">
      <c r="B20" s="163"/>
      <c r="C20" s="163"/>
      <c r="D20" s="163"/>
      <c r="E20" s="163"/>
      <c r="F20" s="163"/>
      <c r="G20" s="163"/>
    </row>
    <row r="21" spans="2:7" s="156" customFormat="1" ht="14.25">
      <c r="B21" s="163"/>
      <c r="C21" s="163"/>
      <c r="D21" s="163"/>
      <c r="E21" s="163"/>
      <c r="F21" s="163"/>
      <c r="G21" s="163"/>
    </row>
    <row r="22" spans="2:7" s="156" customFormat="1" ht="14.25">
      <c r="B22" s="163"/>
      <c r="C22" s="163"/>
      <c r="D22" s="163"/>
      <c r="E22" s="163"/>
      <c r="F22" s="163"/>
      <c r="G22" s="163"/>
    </row>
    <row r="23" spans="2:7" s="156" customFormat="1" ht="14.25">
      <c r="B23" s="163"/>
      <c r="C23" s="163"/>
      <c r="D23" s="163"/>
      <c r="E23" s="163"/>
      <c r="F23" s="163"/>
      <c r="G23" s="163"/>
    </row>
    <row r="24" spans="2:7" s="156" customFormat="1" ht="14.25">
      <c r="B24" s="163"/>
      <c r="C24" s="163"/>
      <c r="D24" s="163"/>
      <c r="E24" s="163"/>
      <c r="F24" s="163"/>
      <c r="G24" s="163"/>
    </row>
    <row r="25" spans="2:7" s="156" customFormat="1" ht="14.25">
      <c r="B25" s="163"/>
      <c r="C25" s="163"/>
      <c r="D25" s="163"/>
      <c r="E25" s="163"/>
      <c r="F25" s="163"/>
      <c r="G25" s="163"/>
    </row>
    <row r="26" spans="2:7" s="156" customFormat="1" ht="14.25">
      <c r="B26" s="163"/>
      <c r="C26" s="163"/>
      <c r="D26" s="163"/>
      <c r="E26" s="163"/>
      <c r="F26" s="163"/>
      <c r="G26" s="163"/>
    </row>
    <row r="27" spans="2:7" s="156" customFormat="1" ht="14.25">
      <c r="B27" s="163"/>
      <c r="C27" s="163"/>
      <c r="D27" s="163"/>
      <c r="E27" s="163"/>
      <c r="F27" s="163"/>
      <c r="G27" s="163"/>
    </row>
    <row r="28" spans="2:7" s="156" customFormat="1" ht="14.25">
      <c r="B28" s="163"/>
      <c r="C28" s="163"/>
      <c r="D28" s="163"/>
      <c r="E28" s="163"/>
      <c r="F28" s="163"/>
      <c r="G28" s="163"/>
    </row>
    <row r="29" s="156" customFormat="1" ht="14.25"/>
    <row r="30" s="156" customFormat="1" ht="14.25"/>
    <row r="31" s="156" customFormat="1" ht="14.25"/>
  </sheetData>
  <mergeCells count="9">
    <mergeCell ref="E11:E12"/>
    <mergeCell ref="D5:D6"/>
    <mergeCell ref="E5:E6"/>
    <mergeCell ref="A9:E9"/>
    <mergeCell ref="B5:B6"/>
    <mergeCell ref="A5:A6"/>
    <mergeCell ref="A11:A12"/>
    <mergeCell ref="B11:B12"/>
    <mergeCell ref="A3:E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52">
    <pageSetUpPr fitToPage="1"/>
  </sheetPr>
  <dimension ref="B10:AI31"/>
  <sheetViews>
    <sheetView showGridLines="0" showZeros="0" zoomScale="75" zoomScaleNormal="75" workbookViewId="0" topLeftCell="D22">
      <selection activeCell="J35" sqref="J35"/>
    </sheetView>
  </sheetViews>
  <sheetFormatPr defaultColWidth="9.00390625" defaultRowHeight="14.25"/>
  <cols>
    <col min="1" max="1" width="1.875" style="66" customWidth="1"/>
    <col min="2" max="2" width="26.875" style="66" customWidth="1"/>
    <col min="3" max="3" width="5.375" style="66" customWidth="1"/>
    <col min="4" max="14" width="6.50390625" style="66" customWidth="1"/>
    <col min="15" max="15" width="6.50390625" style="62" customWidth="1"/>
    <col min="16" max="24" width="6.50390625" style="66" customWidth="1"/>
    <col min="25" max="31" width="7.625" style="66" customWidth="1"/>
    <col min="32" max="33" width="15.50390625" style="66" customWidth="1"/>
    <col min="34" max="52" width="8.00390625" style="66" customWidth="1"/>
    <col min="53" max="53" width="0" style="66" hidden="1" customWidth="1"/>
    <col min="54" max="16384" width="8.00390625" style="66" customWidth="1"/>
  </cols>
  <sheetData>
    <row r="1" s="62" customFormat="1" ht="12.75"/>
    <row r="2" s="62" customFormat="1" ht="12.75"/>
    <row r="3" s="62" customFormat="1" ht="12.75"/>
    <row r="4" s="62" customFormat="1" ht="12.75"/>
    <row r="5" s="62" customFormat="1" ht="12.75"/>
    <row r="6" s="62" customFormat="1" ht="12.75"/>
    <row r="7" s="62" customFormat="1" ht="12.75"/>
    <row r="8" s="62" customFormat="1" ht="12.75" customHeight="1"/>
    <row r="9" s="62" customFormat="1" ht="12.75"/>
    <row r="10" spans="2:33" ht="15.75" customHeight="1">
      <c r="B10" s="63" t="s">
        <v>157</v>
      </c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4"/>
      <c r="Z10" s="64"/>
      <c r="AA10" s="64"/>
      <c r="AB10" s="64"/>
      <c r="AC10" s="64"/>
      <c r="AD10" s="64"/>
      <c r="AE10" s="65"/>
      <c r="AF10" s="65"/>
      <c r="AG10" s="65"/>
    </row>
    <row r="11" spans="2:33" ht="15.75" customHeight="1" thickBot="1"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5"/>
      <c r="AF11" s="65"/>
      <c r="AG11" s="65"/>
    </row>
    <row r="12" spans="2:33" ht="15.75" customHeight="1" thickBot="1">
      <c r="B12" s="67" t="s">
        <v>180</v>
      </c>
      <c r="C12" s="68" t="s">
        <v>181</v>
      </c>
      <c r="D12" s="69"/>
      <c r="E12" s="70" t="s">
        <v>182</v>
      </c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2"/>
      <c r="U12" s="73" t="s">
        <v>183</v>
      </c>
      <c r="V12" s="74"/>
      <c r="W12" s="73" t="s">
        <v>184</v>
      </c>
      <c r="X12" s="74"/>
      <c r="Y12" s="64"/>
      <c r="Z12" s="64"/>
      <c r="AA12" s="64"/>
      <c r="AB12" s="64"/>
      <c r="AC12" s="64"/>
      <c r="AD12" s="64"/>
      <c r="AE12" s="65"/>
      <c r="AF12" s="65"/>
      <c r="AG12" s="65"/>
    </row>
    <row r="13" spans="2:33" ht="41.25" customHeight="1" thickBot="1">
      <c r="B13" s="75"/>
      <c r="C13" s="76"/>
      <c r="D13" s="77"/>
      <c r="E13" s="78" t="s">
        <v>185</v>
      </c>
      <c r="F13" s="79"/>
      <c r="G13" s="78" t="s">
        <v>186</v>
      </c>
      <c r="H13" s="80"/>
      <c r="I13" s="78" t="s">
        <v>187</v>
      </c>
      <c r="J13" s="80"/>
      <c r="K13" s="78" t="s">
        <v>188</v>
      </c>
      <c r="L13" s="79"/>
      <c r="M13" s="78" t="s">
        <v>189</v>
      </c>
      <c r="N13" s="79"/>
      <c r="O13" s="78" t="s">
        <v>190</v>
      </c>
      <c r="P13" s="79"/>
      <c r="Q13" s="78" t="s">
        <v>191</v>
      </c>
      <c r="R13" s="79"/>
      <c r="S13" s="78"/>
      <c r="T13" s="79"/>
      <c r="U13" s="81"/>
      <c r="V13" s="82"/>
      <c r="W13" s="81"/>
      <c r="X13" s="82"/>
      <c r="Y13" s="64"/>
      <c r="Z13" s="64"/>
      <c r="AA13" s="64"/>
      <c r="AB13" s="64"/>
      <c r="AC13" s="64"/>
      <c r="AD13" s="64"/>
      <c r="AE13" s="65"/>
      <c r="AF13" s="65"/>
      <c r="AG13" s="65"/>
    </row>
    <row r="14" spans="2:33" ht="36" customHeight="1" thickBot="1">
      <c r="B14" s="83" t="s">
        <v>3</v>
      </c>
      <c r="C14" s="84">
        <v>3600000</v>
      </c>
      <c r="D14" s="85"/>
      <c r="E14" s="138">
        <v>1800000</v>
      </c>
      <c r="F14" s="139"/>
      <c r="G14" s="140"/>
      <c r="H14" s="141"/>
      <c r="I14" s="89"/>
      <c r="J14" s="86"/>
      <c r="K14" s="89"/>
      <c r="L14" s="86"/>
      <c r="M14" s="87"/>
      <c r="N14" s="88"/>
      <c r="O14" s="89"/>
      <c r="P14" s="86"/>
      <c r="Q14" s="84"/>
      <c r="R14" s="90"/>
      <c r="S14" s="84"/>
      <c r="T14" s="90"/>
      <c r="U14" s="84">
        <f>C14+E14-G14+I14+K14+M14+O14-Q14-S14</f>
        <v>5400000</v>
      </c>
      <c r="V14" s="85"/>
      <c r="W14" s="91">
        <f>C14+E14</f>
        <v>5400000</v>
      </c>
      <c r="X14" s="92"/>
      <c r="Y14" s="93"/>
      <c r="Z14" s="64"/>
      <c r="AA14" s="64"/>
      <c r="AB14" s="64"/>
      <c r="AC14" s="64"/>
      <c r="AD14" s="64"/>
      <c r="AE14" s="65"/>
      <c r="AF14" s="65"/>
      <c r="AG14" s="65"/>
    </row>
    <row r="15" spans="2:33" s="95" customFormat="1" ht="36" customHeight="1">
      <c r="B15" s="63" t="s">
        <v>192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4"/>
      <c r="Z15" s="64"/>
      <c r="AA15" s="64"/>
      <c r="AB15" s="64"/>
      <c r="AC15" s="64"/>
      <c r="AD15" s="64"/>
      <c r="AE15" s="94"/>
      <c r="AF15" s="94"/>
      <c r="AG15" s="94"/>
    </row>
    <row r="16" spans="2:33" s="95" customFormat="1" ht="36" customHeight="1" thickBot="1">
      <c r="B16" s="96"/>
      <c r="C16" s="97"/>
      <c r="D16" s="97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7"/>
      <c r="R16" s="97"/>
      <c r="S16" s="97"/>
      <c r="T16" s="97"/>
      <c r="U16" s="97"/>
      <c r="V16" s="97"/>
      <c r="W16" s="97"/>
      <c r="X16" s="97"/>
      <c r="Y16" s="99"/>
      <c r="Z16" s="99"/>
      <c r="AA16" s="100"/>
      <c r="AB16" s="100"/>
      <c r="AC16" s="100"/>
      <c r="AD16" s="100"/>
      <c r="AE16" s="94"/>
      <c r="AF16" s="94"/>
      <c r="AG16" s="94"/>
    </row>
    <row r="17" spans="2:35" ht="36" customHeight="1" thickBot="1">
      <c r="B17" s="101" t="s">
        <v>180</v>
      </c>
      <c r="C17" s="102" t="s">
        <v>181</v>
      </c>
      <c r="D17" s="103"/>
      <c r="E17" s="104" t="s">
        <v>193</v>
      </c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6"/>
      <c r="W17" s="107" t="s">
        <v>183</v>
      </c>
      <c r="X17" s="108"/>
      <c r="Y17" s="109" t="s">
        <v>184</v>
      </c>
      <c r="Z17" s="108"/>
      <c r="AA17" s="64"/>
      <c r="AB17" s="64"/>
      <c r="AC17" s="64"/>
      <c r="AD17" s="64"/>
      <c r="AE17" s="64"/>
      <c r="AF17" s="64"/>
      <c r="AG17" s="65"/>
      <c r="AH17" s="65"/>
      <c r="AI17" s="65"/>
    </row>
    <row r="18" spans="2:35" ht="55.5" customHeight="1" thickBot="1">
      <c r="B18" s="75"/>
      <c r="C18" s="76"/>
      <c r="D18" s="77"/>
      <c r="E18" s="78" t="s">
        <v>194</v>
      </c>
      <c r="F18" s="79"/>
      <c r="G18" s="78" t="s">
        <v>195</v>
      </c>
      <c r="H18" s="79"/>
      <c r="I18" s="78" t="s">
        <v>196</v>
      </c>
      <c r="J18" s="80"/>
      <c r="K18" s="78" t="s">
        <v>2</v>
      </c>
      <c r="L18" s="79"/>
      <c r="M18" s="78" t="s">
        <v>197</v>
      </c>
      <c r="N18" s="79"/>
      <c r="O18" s="78" t="s">
        <v>198</v>
      </c>
      <c r="P18" s="79"/>
      <c r="Q18" s="78" t="s">
        <v>199</v>
      </c>
      <c r="R18" s="79"/>
      <c r="S18" s="78" t="s">
        <v>200</v>
      </c>
      <c r="T18" s="79"/>
      <c r="U18" s="78" t="s">
        <v>4</v>
      </c>
      <c r="V18" s="79"/>
      <c r="W18" s="81"/>
      <c r="X18" s="82"/>
      <c r="Y18" s="110"/>
      <c r="Z18" s="82"/>
      <c r="AA18" s="64"/>
      <c r="AB18" s="64"/>
      <c r="AC18" s="64"/>
      <c r="AD18" s="64"/>
      <c r="AE18" s="64"/>
      <c r="AF18" s="64"/>
      <c r="AG18" s="65"/>
      <c r="AH18" s="65"/>
      <c r="AI18" s="65"/>
    </row>
    <row r="19" spans="2:35" ht="36" customHeight="1">
      <c r="B19" s="111" t="s">
        <v>201</v>
      </c>
      <c r="C19" s="112"/>
      <c r="D19" s="112"/>
      <c r="E19" s="142"/>
      <c r="F19" s="142"/>
      <c r="G19" s="142"/>
      <c r="H19" s="142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4"/>
      <c r="T19" s="114"/>
      <c r="U19" s="114"/>
      <c r="V19" s="114"/>
      <c r="W19" s="114">
        <f aca="true" t="shared" si="0" ref="W19:W28">E19-G19+I19+K19+M19+O19-Q19-S19-U19</f>
        <v>0</v>
      </c>
      <c r="X19" s="114"/>
      <c r="Y19" s="114"/>
      <c r="Z19" s="115"/>
      <c r="AA19" s="64"/>
      <c r="AB19" s="64"/>
      <c r="AC19" s="64"/>
      <c r="AD19" s="64"/>
      <c r="AE19" s="64"/>
      <c r="AF19" s="64"/>
      <c r="AG19" s="65"/>
      <c r="AH19" s="65"/>
      <c r="AI19" s="65"/>
    </row>
    <row r="20" spans="2:35" ht="36" customHeight="1">
      <c r="B20" s="116" t="s">
        <v>202</v>
      </c>
      <c r="C20" s="137" t="s">
        <v>211</v>
      </c>
      <c r="D20" s="117"/>
      <c r="E20" s="143">
        <v>495000</v>
      </c>
      <c r="F20" s="143"/>
      <c r="G20" s="143"/>
      <c r="H20" s="143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9"/>
      <c r="T20" s="119"/>
      <c r="U20" s="119"/>
      <c r="V20" s="119"/>
      <c r="W20" s="119">
        <v>495000</v>
      </c>
      <c r="X20" s="119"/>
      <c r="Y20" s="119">
        <f>SUM(C20:V20)</f>
        <v>495000</v>
      </c>
      <c r="Z20" s="120"/>
      <c r="AA20" s="64"/>
      <c r="AB20" s="64"/>
      <c r="AC20" s="64"/>
      <c r="AD20" s="64"/>
      <c r="AE20" s="64"/>
      <c r="AF20" s="64"/>
      <c r="AG20" s="65"/>
      <c r="AH20" s="65"/>
      <c r="AI20" s="65"/>
    </row>
    <row r="21" spans="2:35" ht="36" customHeight="1">
      <c r="B21" s="116" t="s">
        <v>203</v>
      </c>
      <c r="C21" s="117"/>
      <c r="D21" s="117"/>
      <c r="E21" s="143"/>
      <c r="F21" s="143"/>
      <c r="G21" s="143"/>
      <c r="H21" s="143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9"/>
      <c r="T21" s="119"/>
      <c r="U21" s="119"/>
      <c r="V21" s="119"/>
      <c r="W21" s="119">
        <f t="shared" si="0"/>
        <v>0</v>
      </c>
      <c r="X21" s="119"/>
      <c r="Y21" s="119">
        <f>SUM(C21:V21)</f>
        <v>0</v>
      </c>
      <c r="Z21" s="120"/>
      <c r="AA21" s="64"/>
      <c r="AB21" s="64"/>
      <c r="AC21" s="64"/>
      <c r="AD21" s="64"/>
      <c r="AE21" s="64"/>
      <c r="AF21" s="64"/>
      <c r="AG21" s="65"/>
      <c r="AH21" s="65"/>
      <c r="AI21" s="65"/>
    </row>
    <row r="22" spans="2:35" ht="36" customHeight="1">
      <c r="B22" s="121" t="s">
        <v>204</v>
      </c>
      <c r="C22" s="117"/>
      <c r="D22" s="117"/>
      <c r="E22" s="143"/>
      <c r="F22" s="143"/>
      <c r="G22" s="143"/>
      <c r="H22" s="143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9"/>
      <c r="T22" s="119"/>
      <c r="U22" s="119"/>
      <c r="V22" s="119"/>
      <c r="W22" s="119">
        <f t="shared" si="0"/>
        <v>0</v>
      </c>
      <c r="X22" s="119"/>
      <c r="Y22" s="119">
        <f>SUM(C22:V22)</f>
        <v>0</v>
      </c>
      <c r="Z22" s="120"/>
      <c r="AA22" s="64"/>
      <c r="AB22" s="64"/>
      <c r="AC22" s="64"/>
      <c r="AD22" s="64"/>
      <c r="AE22" s="64"/>
      <c r="AF22" s="64"/>
      <c r="AG22" s="65"/>
      <c r="AH22" s="65"/>
      <c r="AI22" s="65"/>
    </row>
    <row r="23" spans="2:35" ht="36" customHeight="1">
      <c r="B23" s="116" t="s">
        <v>212</v>
      </c>
      <c r="C23" s="117">
        <v>720000</v>
      </c>
      <c r="D23" s="117"/>
      <c r="E23" s="143"/>
      <c r="F23" s="143"/>
      <c r="G23" s="143"/>
      <c r="H23" s="143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9"/>
      <c r="T23" s="119"/>
      <c r="U23" s="119"/>
      <c r="V23" s="119"/>
      <c r="W23" s="119">
        <v>720000</v>
      </c>
      <c r="X23" s="119"/>
      <c r="Y23" s="119">
        <f>SUM(C23:V23)</f>
        <v>720000</v>
      </c>
      <c r="Z23" s="120"/>
      <c r="AA23" s="64"/>
      <c r="AB23" s="64"/>
      <c r="AC23" s="64"/>
      <c r="AD23" s="64"/>
      <c r="AE23" s="64"/>
      <c r="AF23" s="64"/>
      <c r="AG23" s="65"/>
      <c r="AH23" s="65"/>
      <c r="AI23" s="65"/>
    </row>
    <row r="24" spans="2:35" ht="36" customHeight="1">
      <c r="B24" s="116" t="s">
        <v>205</v>
      </c>
      <c r="C24" s="117">
        <f>'[1]SP-civilistico'!G28</f>
        <v>0</v>
      </c>
      <c r="D24" s="117"/>
      <c r="E24" s="144"/>
      <c r="F24" s="144"/>
      <c r="G24" s="143"/>
      <c r="H24" s="143"/>
      <c r="I24" s="122"/>
      <c r="J24" s="122"/>
      <c r="K24" s="122"/>
      <c r="L24" s="122"/>
      <c r="M24" s="118"/>
      <c r="N24" s="118"/>
      <c r="O24" s="122"/>
      <c r="P24" s="122"/>
      <c r="Q24" s="118"/>
      <c r="R24" s="118"/>
      <c r="S24" s="122"/>
      <c r="T24" s="122"/>
      <c r="U24" s="122"/>
      <c r="V24" s="122"/>
      <c r="W24" s="119">
        <f t="shared" si="0"/>
        <v>0</v>
      </c>
      <c r="X24" s="119"/>
      <c r="Y24" s="117">
        <f>'[1]SP-civilistico'!D28</f>
        <v>0</v>
      </c>
      <c r="Z24" s="123"/>
      <c r="AA24" s="64"/>
      <c r="AB24" s="64"/>
      <c r="AC24" s="64"/>
      <c r="AD24" s="64"/>
      <c r="AE24" s="64"/>
      <c r="AF24" s="64"/>
      <c r="AG24" s="65"/>
      <c r="AH24" s="65"/>
      <c r="AI24" s="65"/>
    </row>
    <row r="25" spans="2:35" ht="36" customHeight="1">
      <c r="B25" s="116" t="s">
        <v>206</v>
      </c>
      <c r="C25" s="117">
        <v>300000</v>
      </c>
      <c r="D25" s="117"/>
      <c r="E25" s="144"/>
      <c r="F25" s="144"/>
      <c r="G25" s="143"/>
      <c r="H25" s="143"/>
      <c r="I25" s="122"/>
      <c r="J25" s="122"/>
      <c r="K25" s="122"/>
      <c r="L25" s="122"/>
      <c r="M25" s="118"/>
      <c r="N25" s="118"/>
      <c r="O25" s="122"/>
      <c r="P25" s="122"/>
      <c r="Q25" s="118"/>
      <c r="R25" s="118"/>
      <c r="S25" s="122">
        <v>-292500</v>
      </c>
      <c r="T25" s="122"/>
      <c r="U25" s="122"/>
      <c r="V25" s="122"/>
      <c r="W25" s="119">
        <v>7500</v>
      </c>
      <c r="X25" s="119"/>
      <c r="Y25" s="117">
        <f>C25-S25</f>
        <v>592500</v>
      </c>
      <c r="Z25" s="123"/>
      <c r="AA25" s="64"/>
      <c r="AB25" s="64"/>
      <c r="AC25" s="64"/>
      <c r="AD25" s="64"/>
      <c r="AE25" s="64"/>
      <c r="AF25" s="64"/>
      <c r="AG25" s="65"/>
      <c r="AH25" s="65"/>
      <c r="AI25" s="65"/>
    </row>
    <row r="26" spans="2:35" ht="36" customHeight="1">
      <c r="B26" s="116" t="s">
        <v>207</v>
      </c>
      <c r="C26" s="117">
        <f>'[1]SP-civilistico'!G30</f>
        <v>0</v>
      </c>
      <c r="D26" s="117"/>
      <c r="E26" s="144"/>
      <c r="F26" s="144"/>
      <c r="G26" s="143"/>
      <c r="H26" s="143"/>
      <c r="I26" s="122"/>
      <c r="J26" s="122"/>
      <c r="K26" s="122"/>
      <c r="L26" s="122"/>
      <c r="M26" s="118"/>
      <c r="N26" s="118"/>
      <c r="O26" s="122"/>
      <c r="P26" s="122"/>
      <c r="Q26" s="118"/>
      <c r="R26" s="118"/>
      <c r="S26" s="122"/>
      <c r="T26" s="122"/>
      <c r="U26" s="122"/>
      <c r="V26" s="122"/>
      <c r="W26" s="119">
        <f t="shared" si="0"/>
        <v>0</v>
      </c>
      <c r="X26" s="119"/>
      <c r="Y26" s="117">
        <f>'[1]SP-civilistico'!D30</f>
        <v>0</v>
      </c>
      <c r="Z26" s="123"/>
      <c r="AA26" s="64"/>
      <c r="AB26" s="64"/>
      <c r="AC26" s="64"/>
      <c r="AD26" s="64"/>
      <c r="AE26" s="64"/>
      <c r="AF26" s="64"/>
      <c r="AG26" s="65"/>
      <c r="AH26" s="65"/>
      <c r="AI26" s="65"/>
    </row>
    <row r="27" spans="2:35" ht="36" customHeight="1">
      <c r="B27" s="116" t="s">
        <v>208</v>
      </c>
      <c r="C27" s="117">
        <f>'[1]SP-civilistico'!G31</f>
        <v>0</v>
      </c>
      <c r="D27" s="117"/>
      <c r="E27" s="144"/>
      <c r="F27" s="144"/>
      <c r="G27" s="143"/>
      <c r="H27" s="143"/>
      <c r="I27" s="122"/>
      <c r="J27" s="122"/>
      <c r="K27" s="122"/>
      <c r="L27" s="122"/>
      <c r="M27" s="118"/>
      <c r="N27" s="118"/>
      <c r="O27" s="122"/>
      <c r="P27" s="122"/>
      <c r="Q27" s="118"/>
      <c r="R27" s="118"/>
      <c r="S27" s="122"/>
      <c r="T27" s="122"/>
      <c r="U27" s="122"/>
      <c r="V27" s="122"/>
      <c r="W27" s="119">
        <f t="shared" si="0"/>
        <v>0</v>
      </c>
      <c r="X27" s="119"/>
      <c r="Y27" s="117">
        <f>'[1]SP-civilistico'!D31</f>
        <v>0</v>
      </c>
      <c r="Z27" s="123"/>
      <c r="AA27" s="64"/>
      <c r="AB27" s="64"/>
      <c r="AC27" s="64"/>
      <c r="AD27" s="64"/>
      <c r="AE27" s="64"/>
      <c r="AF27" s="64"/>
      <c r="AG27" s="65"/>
      <c r="AH27" s="65"/>
      <c r="AI27" s="65"/>
    </row>
    <row r="28" spans="2:35" ht="36" customHeight="1" thickBot="1">
      <c r="B28" s="124" t="s">
        <v>209</v>
      </c>
      <c r="C28" s="125">
        <v>292500</v>
      </c>
      <c r="D28" s="125"/>
      <c r="E28" s="145"/>
      <c r="F28" s="145"/>
      <c r="G28" s="146"/>
      <c r="H28" s="146"/>
      <c r="I28" s="126"/>
      <c r="J28" s="126"/>
      <c r="K28" s="126"/>
      <c r="L28" s="126"/>
      <c r="M28" s="127"/>
      <c r="N28" s="127"/>
      <c r="O28" s="126"/>
      <c r="P28" s="126"/>
      <c r="Q28" s="127"/>
      <c r="R28" s="127"/>
      <c r="S28" s="126">
        <v>-292500</v>
      </c>
      <c r="T28" s="126"/>
      <c r="U28" s="126"/>
      <c r="V28" s="126"/>
      <c r="W28" s="128"/>
      <c r="X28" s="128"/>
      <c r="Y28" s="125">
        <f>'[1]SP-civilistico'!D32</f>
        <v>0</v>
      </c>
      <c r="Z28" s="129"/>
      <c r="AA28" s="64"/>
      <c r="AB28" s="64"/>
      <c r="AC28" s="64"/>
      <c r="AD28" s="64"/>
      <c r="AE28" s="64"/>
      <c r="AF28" s="64"/>
      <c r="AG28" s="65"/>
      <c r="AH28" s="65"/>
      <c r="AI28" s="65"/>
    </row>
    <row r="29" spans="2:35" ht="36" customHeight="1" thickBot="1">
      <c r="B29" s="130" t="s">
        <v>210</v>
      </c>
      <c r="C29" s="131"/>
      <c r="D29" s="132"/>
      <c r="E29" s="147">
        <f>SUM(E19:F28)</f>
        <v>495000</v>
      </c>
      <c r="F29" s="148"/>
      <c r="G29" s="147">
        <f>SUM(G19:H28)</f>
        <v>0</v>
      </c>
      <c r="H29" s="148"/>
      <c r="I29" s="133">
        <f>SUM(I19:J28)</f>
        <v>0</v>
      </c>
      <c r="J29" s="134"/>
      <c r="K29" s="133">
        <f>SUM(K19:L28)</f>
        <v>0</v>
      </c>
      <c r="L29" s="134"/>
      <c r="M29" s="133">
        <f>SUM(M19:N28)</f>
        <v>0</v>
      </c>
      <c r="N29" s="134"/>
      <c r="O29" s="133">
        <f>SUM(O19:P28)</f>
        <v>0</v>
      </c>
      <c r="P29" s="134"/>
      <c r="Q29" s="133">
        <f>SUM(Q19:R28)</f>
        <v>0</v>
      </c>
      <c r="R29" s="134"/>
      <c r="S29" s="133">
        <f>SUM(S19:T28)</f>
        <v>-585000</v>
      </c>
      <c r="T29" s="134"/>
      <c r="U29" s="133">
        <f>SUM(U19:V28)</f>
        <v>0</v>
      </c>
      <c r="V29" s="134"/>
      <c r="W29" s="131"/>
      <c r="X29" s="132"/>
      <c r="Y29" s="135"/>
      <c r="Z29" s="136"/>
      <c r="AA29" s="64"/>
      <c r="AB29" s="64"/>
      <c r="AC29" s="64"/>
      <c r="AD29" s="64"/>
      <c r="AE29" s="64"/>
      <c r="AF29" s="64"/>
      <c r="AG29" s="65"/>
      <c r="AH29" s="65"/>
      <c r="AI29" s="65"/>
    </row>
    <row r="30" spans="2:33" ht="15.75" customHeight="1"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5"/>
      <c r="AF30" s="65"/>
      <c r="AG30" s="65"/>
    </row>
    <row r="31" spans="2:33" ht="15.75" customHeight="1"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5"/>
      <c r="AF31" s="65"/>
      <c r="AG31" s="65"/>
    </row>
  </sheetData>
  <sheetProtection formatCells="0" formatColumns="0" formatRows="0" insertColumns="0" insertRows="0" insertHyperlinks="0" deleteColumns="0" deleteRows="0" sort="0" autoFilter="0" pivotTables="0"/>
  <mergeCells count="172">
    <mergeCell ref="W29:X29"/>
    <mergeCell ref="Y29:Z29"/>
    <mergeCell ref="G29:H29"/>
    <mergeCell ref="I29:J29"/>
    <mergeCell ref="S29:T29"/>
    <mergeCell ref="U29:V29"/>
    <mergeCell ref="O29:P29"/>
    <mergeCell ref="S28:T28"/>
    <mergeCell ref="U28:V28"/>
    <mergeCell ref="W28:X28"/>
    <mergeCell ref="Y28:Z28"/>
    <mergeCell ref="C28:D28"/>
    <mergeCell ref="E28:F28"/>
    <mergeCell ref="I28:J28"/>
    <mergeCell ref="K28:L28"/>
    <mergeCell ref="G28:H28"/>
    <mergeCell ref="S27:T27"/>
    <mergeCell ref="U27:V27"/>
    <mergeCell ref="W27:X27"/>
    <mergeCell ref="Y27:Z27"/>
    <mergeCell ref="C27:D27"/>
    <mergeCell ref="E27:F27"/>
    <mergeCell ref="I27:J27"/>
    <mergeCell ref="K27:L27"/>
    <mergeCell ref="G27:H27"/>
    <mergeCell ref="S26:T26"/>
    <mergeCell ref="U26:V26"/>
    <mergeCell ref="W26:X26"/>
    <mergeCell ref="Y26:Z26"/>
    <mergeCell ref="E13:F13"/>
    <mergeCell ref="G13:H13"/>
    <mergeCell ref="B12:B13"/>
    <mergeCell ref="C12:D13"/>
    <mergeCell ref="E12:T12"/>
    <mergeCell ref="U12:V13"/>
    <mergeCell ref="W12:X13"/>
    <mergeCell ref="I13:J13"/>
    <mergeCell ref="K13:L13"/>
    <mergeCell ref="M13:N13"/>
    <mergeCell ref="O13:P13"/>
    <mergeCell ref="Q13:R13"/>
    <mergeCell ref="S13:T13"/>
    <mergeCell ref="C26:D26"/>
    <mergeCell ref="E26:F26"/>
    <mergeCell ref="I26:J26"/>
    <mergeCell ref="K26:L26"/>
    <mergeCell ref="C29:D29"/>
    <mergeCell ref="E29:F29"/>
    <mergeCell ref="U14:V14"/>
    <mergeCell ref="S24:T24"/>
    <mergeCell ref="U24:V24"/>
    <mergeCell ref="W24:X24"/>
    <mergeCell ref="Y24:Z24"/>
    <mergeCell ref="C25:D25"/>
    <mergeCell ref="E25:F25"/>
    <mergeCell ref="C23:D23"/>
    <mergeCell ref="O14:P14"/>
    <mergeCell ref="Q14:R14"/>
    <mergeCell ref="S14:T14"/>
    <mergeCell ref="C14:D14"/>
    <mergeCell ref="E14:F14"/>
    <mergeCell ref="I14:J14"/>
    <mergeCell ref="K14:L14"/>
    <mergeCell ref="E18:F18"/>
    <mergeCell ref="G18:H18"/>
    <mergeCell ref="W14:X14"/>
    <mergeCell ref="C24:D24"/>
    <mergeCell ref="E24:F24"/>
    <mergeCell ref="I24:J24"/>
    <mergeCell ref="K24:L24"/>
    <mergeCell ref="O24:P24"/>
    <mergeCell ref="U18:V18"/>
    <mergeCell ref="M18:N18"/>
    <mergeCell ref="O18:P18"/>
    <mergeCell ref="Q18:R18"/>
    <mergeCell ref="Y17:Z18"/>
    <mergeCell ref="W17:X18"/>
    <mergeCell ref="I25:J25"/>
    <mergeCell ref="W25:X25"/>
    <mergeCell ref="Y25:Z25"/>
    <mergeCell ref="S25:T25"/>
    <mergeCell ref="U25:V25"/>
    <mergeCell ref="S18:T18"/>
    <mergeCell ref="E17:V17"/>
    <mergeCell ref="C20:D20"/>
    <mergeCell ref="K25:L25"/>
    <mergeCell ref="O25:P25"/>
    <mergeCell ref="O27:P27"/>
    <mergeCell ref="O28:P28"/>
    <mergeCell ref="K29:L29"/>
    <mergeCell ref="M29:N29"/>
    <mergeCell ref="E21:F21"/>
    <mergeCell ref="E22:F22"/>
    <mergeCell ref="I19:J19"/>
    <mergeCell ref="I20:J20"/>
    <mergeCell ref="E23:F23"/>
    <mergeCell ref="G21:H21"/>
    <mergeCell ref="G22:H22"/>
    <mergeCell ref="C19:D19"/>
    <mergeCell ref="C21:D21"/>
    <mergeCell ref="C22:D22"/>
    <mergeCell ref="E19:F19"/>
    <mergeCell ref="E20:F20"/>
    <mergeCell ref="G19:H19"/>
    <mergeCell ref="G20:H20"/>
    <mergeCell ref="B17:B18"/>
    <mergeCell ref="C17:D18"/>
    <mergeCell ref="G14:H14"/>
    <mergeCell ref="M14:N14"/>
    <mergeCell ref="I18:J18"/>
    <mergeCell ref="K18:L18"/>
    <mergeCell ref="M19:N19"/>
    <mergeCell ref="M20:N20"/>
    <mergeCell ref="G23:H23"/>
    <mergeCell ref="G24:H24"/>
    <mergeCell ref="K19:L19"/>
    <mergeCell ref="K20:L20"/>
    <mergeCell ref="K21:L21"/>
    <mergeCell ref="K22:L22"/>
    <mergeCell ref="K23:L23"/>
    <mergeCell ref="M21:N21"/>
    <mergeCell ref="G25:H25"/>
    <mergeCell ref="G26:H26"/>
    <mergeCell ref="I21:J21"/>
    <mergeCell ref="I22:J22"/>
    <mergeCell ref="I23:J23"/>
    <mergeCell ref="M22:N22"/>
    <mergeCell ref="M23:N23"/>
    <mergeCell ref="M24:N24"/>
    <mergeCell ref="M25:N25"/>
    <mergeCell ref="M26:N26"/>
    <mergeCell ref="M27:N27"/>
    <mergeCell ref="M28:N28"/>
    <mergeCell ref="O23:P23"/>
    <mergeCell ref="O26:P26"/>
    <mergeCell ref="Q23:R23"/>
    <mergeCell ref="O19:P19"/>
    <mergeCell ref="O20:P20"/>
    <mergeCell ref="O21:P21"/>
    <mergeCell ref="O22:P22"/>
    <mergeCell ref="Q19:R19"/>
    <mergeCell ref="Q20:R20"/>
    <mergeCell ref="Q21:R21"/>
    <mergeCell ref="Q22:R22"/>
    <mergeCell ref="Q28:R28"/>
    <mergeCell ref="S19:T19"/>
    <mergeCell ref="S20:T20"/>
    <mergeCell ref="S21:T21"/>
    <mergeCell ref="S22:T22"/>
    <mergeCell ref="S23:T23"/>
    <mergeCell ref="Q24:R24"/>
    <mergeCell ref="Q25:R25"/>
    <mergeCell ref="Q26:R26"/>
    <mergeCell ref="Q27:R27"/>
    <mergeCell ref="Y23:Z23"/>
    <mergeCell ref="Q29:R29"/>
    <mergeCell ref="Y19:Z19"/>
    <mergeCell ref="Y20:Z20"/>
    <mergeCell ref="Y21:Z21"/>
    <mergeCell ref="Y22:Z22"/>
    <mergeCell ref="U23:V23"/>
    <mergeCell ref="W19:X19"/>
    <mergeCell ref="W20:X20"/>
    <mergeCell ref="W21:X21"/>
    <mergeCell ref="B10:X10"/>
    <mergeCell ref="B15:X15"/>
    <mergeCell ref="W22:X22"/>
    <mergeCell ref="W23:X23"/>
    <mergeCell ref="U19:V19"/>
    <mergeCell ref="U20:V20"/>
    <mergeCell ref="U21:V21"/>
    <mergeCell ref="U22:V22"/>
  </mergeCells>
  <printOptions horizontalCentered="1"/>
  <pageMargins left="1.11" right="0.1968503937007874" top="1.33" bottom="1.29" header="0.5118110236220472" footer="0.5118110236220472"/>
  <pageSetup fitToHeight="19" fitToWidth="1" horizontalDpi="600" verticalDpi="600" orientation="landscape" pageOrder="overThenDown" paperSize="9" scale="54" r:id="rId2"/>
  <headerFooter alignWithMargins="0">
    <oddHeader>&amp;L&amp;8&amp;D&amp;C&amp;8Nota Integrativa&amp;R&amp;8&amp;P di &amp;N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1"/>
  <sheetViews>
    <sheetView workbookViewId="0" topLeftCell="A1">
      <selection activeCell="K20" sqref="K20"/>
    </sheetView>
  </sheetViews>
  <sheetFormatPr defaultColWidth="9.00390625" defaultRowHeight="14.25"/>
  <cols>
    <col min="1" max="1" width="20.00390625" style="9" customWidth="1"/>
    <col min="2" max="2" width="9.25390625" style="9" customWidth="1"/>
    <col min="3" max="3" width="8.50390625" style="9" customWidth="1"/>
    <col min="4" max="4" width="9.875" style="9" hidden="1" customWidth="1"/>
    <col min="5" max="5" width="9.625" style="9" customWidth="1"/>
    <col min="6" max="6" width="15.375" style="9" customWidth="1"/>
    <col min="7" max="7" width="10.00390625" style="9" customWidth="1"/>
    <col min="8" max="8" width="9.375" style="9" customWidth="1"/>
    <col min="9" max="9" width="10.125" style="9" hidden="1" customWidth="1"/>
    <col min="10" max="10" width="8.875" style="9" customWidth="1"/>
    <col min="11" max="16384" width="8.00390625" style="9" customWidth="1"/>
  </cols>
  <sheetData>
    <row r="1" spans="1:9" ht="19.5" customHeight="1">
      <c r="A1" s="7"/>
      <c r="B1" s="8"/>
      <c r="C1" s="8"/>
      <c r="D1" s="8"/>
      <c r="E1" s="8"/>
      <c r="F1" s="8"/>
      <c r="G1" s="8"/>
      <c r="H1" s="8"/>
      <c r="I1" s="8"/>
    </row>
    <row r="2" spans="2:9" ht="19.5" customHeight="1" thickBot="1">
      <c r="B2" s="8"/>
      <c r="D2" s="8"/>
      <c r="E2" s="8"/>
      <c r="F2" s="8"/>
      <c r="G2" s="8"/>
      <c r="H2" s="8"/>
      <c r="I2" s="8"/>
    </row>
    <row r="3" spans="1:10" ht="24" customHeight="1" thickBot="1" thickTop="1">
      <c r="A3" s="44" t="s">
        <v>118</v>
      </c>
      <c r="B3" s="45"/>
      <c r="C3" s="45"/>
      <c r="D3" s="45"/>
      <c r="E3" s="45"/>
      <c r="F3" s="45"/>
      <c r="G3" s="45"/>
      <c r="H3" s="45"/>
      <c r="I3" s="45"/>
      <c r="J3" s="46"/>
    </row>
    <row r="4" spans="1:10" ht="19.5" customHeight="1" thickTop="1">
      <c r="A4" s="31" t="s">
        <v>153</v>
      </c>
      <c r="B4" s="26" t="s">
        <v>111</v>
      </c>
      <c r="C4" s="26" t="s">
        <v>110</v>
      </c>
      <c r="D4" s="25" t="s">
        <v>150</v>
      </c>
      <c r="E4" s="26" t="s">
        <v>156</v>
      </c>
      <c r="F4" s="25" t="s">
        <v>154</v>
      </c>
      <c r="G4" s="26" t="s">
        <v>111</v>
      </c>
      <c r="H4" s="26" t="s">
        <v>110</v>
      </c>
      <c r="I4" s="27" t="s">
        <v>151</v>
      </c>
      <c r="J4" s="32" t="s">
        <v>156</v>
      </c>
    </row>
    <row r="5" spans="1:10" ht="20.25" customHeight="1">
      <c r="A5" s="33" t="s">
        <v>113</v>
      </c>
      <c r="B5" s="10"/>
      <c r="C5" s="10"/>
      <c r="D5" s="11"/>
      <c r="E5" s="10"/>
      <c r="F5" s="11" t="s">
        <v>119</v>
      </c>
      <c r="G5" s="12"/>
      <c r="H5" s="13"/>
      <c r="I5" s="14"/>
      <c r="J5" s="34"/>
    </row>
    <row r="6" spans="1:10" ht="20.25" customHeight="1">
      <c r="A6" s="33" t="s">
        <v>134</v>
      </c>
      <c r="B6" s="15">
        <v>900000</v>
      </c>
      <c r="C6" s="15">
        <v>990000</v>
      </c>
      <c r="D6" s="15"/>
      <c r="E6" s="15">
        <f aca="true" t="shared" si="0" ref="E6:E12">C6-B6</f>
        <v>90000</v>
      </c>
      <c r="F6" s="11"/>
      <c r="G6" s="12"/>
      <c r="H6" s="13"/>
      <c r="I6" s="14"/>
      <c r="J6" s="34"/>
    </row>
    <row r="7" spans="1:10" ht="20.25" customHeight="1">
      <c r="A7" s="33" t="s">
        <v>135</v>
      </c>
      <c r="B7" s="15">
        <v>285000</v>
      </c>
      <c r="C7" s="15">
        <v>385000</v>
      </c>
      <c r="D7" s="15"/>
      <c r="E7" s="15">
        <f t="shared" si="0"/>
        <v>100000</v>
      </c>
      <c r="F7" s="11" t="s">
        <v>121</v>
      </c>
      <c r="G7" s="15"/>
      <c r="H7" s="16"/>
      <c r="I7" s="17"/>
      <c r="J7" s="35">
        <f>H7-G7</f>
        <v>0</v>
      </c>
    </row>
    <row r="8" spans="1:10" ht="20.25" customHeight="1">
      <c r="A8" s="33" t="s">
        <v>136</v>
      </c>
      <c r="B8" s="15">
        <v>1300000</v>
      </c>
      <c r="C8" s="15">
        <v>1740000</v>
      </c>
      <c r="D8" s="15"/>
      <c r="E8" s="15">
        <f t="shared" si="0"/>
        <v>440000</v>
      </c>
      <c r="F8" s="10" t="s">
        <v>122</v>
      </c>
      <c r="G8" s="15">
        <v>778500</v>
      </c>
      <c r="H8" s="16">
        <v>1698750</v>
      </c>
      <c r="I8" s="17"/>
      <c r="J8" s="35">
        <f aca="true" t="shared" si="1" ref="J8:J22">H8-G8</f>
        <v>920250</v>
      </c>
    </row>
    <row r="9" spans="1:10" ht="20.25" customHeight="1">
      <c r="A9" s="33" t="s">
        <v>137</v>
      </c>
      <c r="B9" s="15"/>
      <c r="C9" s="15"/>
      <c r="D9" s="15"/>
      <c r="E9" s="15">
        <f t="shared" si="0"/>
        <v>0</v>
      </c>
      <c r="F9" s="10" t="s">
        <v>120</v>
      </c>
      <c r="G9" s="15"/>
      <c r="H9" s="16"/>
      <c r="I9" s="17"/>
      <c r="J9" s="35">
        <f t="shared" si="1"/>
        <v>0</v>
      </c>
    </row>
    <row r="10" spans="1:10" ht="20.25" customHeight="1">
      <c r="A10" s="33" t="s">
        <v>123</v>
      </c>
      <c r="B10" s="13"/>
      <c r="C10" s="13"/>
      <c r="D10" s="13"/>
      <c r="E10" s="15">
        <f t="shared" si="0"/>
        <v>0</v>
      </c>
      <c r="F10" s="10" t="s">
        <v>123</v>
      </c>
      <c r="G10" s="15"/>
      <c r="H10" s="16"/>
      <c r="I10" s="17"/>
      <c r="J10" s="35">
        <f t="shared" si="1"/>
        <v>0</v>
      </c>
    </row>
    <row r="11" spans="1:10" ht="20.25" customHeight="1" thickBot="1">
      <c r="A11" s="33" t="s">
        <v>112</v>
      </c>
      <c r="B11" s="18">
        <f>SUM(B6:B10)</f>
        <v>2485000</v>
      </c>
      <c r="C11" s="18">
        <f>SUM(C6:C10)</f>
        <v>3115000</v>
      </c>
      <c r="D11" s="18">
        <f>C11-B11</f>
        <v>630000</v>
      </c>
      <c r="E11" s="238">
        <f t="shared" si="0"/>
        <v>630000</v>
      </c>
      <c r="F11" s="10" t="s">
        <v>124</v>
      </c>
      <c r="G11" s="15">
        <v>2036250</v>
      </c>
      <c r="H11" s="16">
        <v>2212500</v>
      </c>
      <c r="I11" s="17"/>
      <c r="J11" s="35">
        <f t="shared" si="1"/>
        <v>176250</v>
      </c>
    </row>
    <row r="12" spans="1:10" ht="20.25" customHeight="1" thickTop="1">
      <c r="A12" s="33" t="s">
        <v>114</v>
      </c>
      <c r="B12" s="47">
        <v>4136250</v>
      </c>
      <c r="C12" s="47">
        <v>5352000</v>
      </c>
      <c r="D12" s="47"/>
      <c r="E12" s="47">
        <f t="shared" si="0"/>
        <v>1215750</v>
      </c>
      <c r="F12" s="10" t="s">
        <v>125</v>
      </c>
      <c r="G12" s="15"/>
      <c r="H12" s="16"/>
      <c r="I12" s="17"/>
      <c r="J12" s="35">
        <f t="shared" si="1"/>
        <v>0</v>
      </c>
    </row>
    <row r="13" spans="1:10" ht="20.25" customHeight="1">
      <c r="A13" s="33" t="s">
        <v>138</v>
      </c>
      <c r="B13" s="48"/>
      <c r="C13" s="48"/>
      <c r="D13" s="48"/>
      <c r="E13" s="48"/>
      <c r="F13" s="10" t="s">
        <v>126</v>
      </c>
      <c r="G13" s="15"/>
      <c r="H13" s="16"/>
      <c r="I13" s="17"/>
      <c r="J13" s="35">
        <f t="shared" si="1"/>
        <v>0</v>
      </c>
    </row>
    <row r="14" spans="1:10" ht="20.25" customHeight="1">
      <c r="A14" s="36" t="s">
        <v>139</v>
      </c>
      <c r="B14" s="15"/>
      <c r="C14" s="15"/>
      <c r="D14" s="15"/>
      <c r="E14" s="15">
        <f>C14-B14</f>
        <v>0</v>
      </c>
      <c r="F14" s="10" t="s">
        <v>127</v>
      </c>
      <c r="G14" s="15"/>
      <c r="H14" s="16"/>
      <c r="I14" s="17"/>
      <c r="J14" s="35">
        <f t="shared" si="1"/>
        <v>0</v>
      </c>
    </row>
    <row r="15" spans="1:10" ht="20.25" customHeight="1">
      <c r="A15" s="33" t="s">
        <v>140</v>
      </c>
      <c r="B15" s="19"/>
      <c r="C15" s="19"/>
      <c r="D15" s="19"/>
      <c r="E15" s="15">
        <f>C15-B15</f>
        <v>0</v>
      </c>
      <c r="F15" s="10" t="s">
        <v>128</v>
      </c>
      <c r="G15" s="15"/>
      <c r="H15" s="16"/>
      <c r="I15" s="17"/>
      <c r="J15" s="35">
        <f t="shared" si="1"/>
        <v>0</v>
      </c>
    </row>
    <row r="16" spans="1:10" ht="20.25" customHeight="1" thickBot="1">
      <c r="A16" s="33" t="s">
        <v>112</v>
      </c>
      <c r="B16" s="18">
        <f>SUM(B12:B15)</f>
        <v>4136250</v>
      </c>
      <c r="C16" s="18">
        <f>SUM(C12:C15)</f>
        <v>5352000</v>
      </c>
      <c r="D16" s="18">
        <f>C16-B16</f>
        <v>1215750</v>
      </c>
      <c r="E16" s="238">
        <f>C16-B16</f>
        <v>1215750</v>
      </c>
      <c r="F16" s="10" t="s">
        <v>129</v>
      </c>
      <c r="G16" s="15">
        <v>114750</v>
      </c>
      <c r="H16" s="16">
        <v>326250</v>
      </c>
      <c r="I16" s="17"/>
      <c r="J16" s="35">
        <f t="shared" si="1"/>
        <v>211500</v>
      </c>
    </row>
    <row r="17" spans="1:11" ht="20.25" customHeight="1" thickTop="1">
      <c r="A17" s="33" t="s">
        <v>115</v>
      </c>
      <c r="B17" s="10"/>
      <c r="C17" s="10"/>
      <c r="D17" s="10"/>
      <c r="E17" s="10"/>
      <c r="F17" s="10" t="s">
        <v>130</v>
      </c>
      <c r="G17" s="15">
        <v>166500</v>
      </c>
      <c r="H17" s="16">
        <v>227250</v>
      </c>
      <c r="I17" s="17"/>
      <c r="J17" s="35">
        <f t="shared" si="1"/>
        <v>60750</v>
      </c>
      <c r="K17" s="20"/>
    </row>
    <row r="18" spans="1:10" ht="20.25" customHeight="1">
      <c r="A18" s="33" t="s">
        <v>106</v>
      </c>
      <c r="B18" s="15"/>
      <c r="C18" s="15"/>
      <c r="D18" s="15"/>
      <c r="E18" s="15">
        <f>C18-B18</f>
        <v>0</v>
      </c>
      <c r="F18" s="10" t="s">
        <v>131</v>
      </c>
      <c r="G18" s="15"/>
      <c r="H18" s="16"/>
      <c r="I18" s="17"/>
      <c r="J18" s="35">
        <f t="shared" si="1"/>
        <v>0</v>
      </c>
    </row>
    <row r="19" spans="1:10" ht="20.25" customHeight="1">
      <c r="A19" s="33" t="s">
        <v>141</v>
      </c>
      <c r="B19" s="15"/>
      <c r="C19" s="15"/>
      <c r="D19" s="15"/>
      <c r="E19" s="15">
        <f>C19-B19</f>
        <v>0</v>
      </c>
      <c r="F19" s="37" t="s">
        <v>152</v>
      </c>
      <c r="G19" s="15"/>
      <c r="H19" s="16"/>
      <c r="I19" s="17"/>
      <c r="J19" s="35">
        <f t="shared" si="1"/>
        <v>0</v>
      </c>
    </row>
    <row r="20" spans="1:10" ht="20.25" customHeight="1">
      <c r="A20" s="33" t="s">
        <v>142</v>
      </c>
      <c r="B20" s="13"/>
      <c r="C20" s="13"/>
      <c r="D20" s="13"/>
      <c r="E20" s="15">
        <f>C20-B20</f>
        <v>0</v>
      </c>
      <c r="F20" s="38"/>
      <c r="G20" s="13"/>
      <c r="H20" s="21"/>
      <c r="I20" s="22"/>
      <c r="J20" s="35">
        <f t="shared" si="1"/>
        <v>0</v>
      </c>
    </row>
    <row r="21" spans="1:10" ht="20.25" customHeight="1" thickBot="1">
      <c r="A21" s="33" t="s">
        <v>112</v>
      </c>
      <c r="B21" s="18">
        <f>SUM(B18:B20)</f>
        <v>0</v>
      </c>
      <c r="C21" s="18">
        <f>SUM(C18:C20)</f>
        <v>0</v>
      </c>
      <c r="D21" s="18">
        <f>C21-B21</f>
        <v>0</v>
      </c>
      <c r="E21" s="238">
        <f>C21-B21</f>
        <v>0</v>
      </c>
      <c r="F21" s="38"/>
      <c r="G21" s="19"/>
      <c r="H21" s="13"/>
      <c r="I21" s="14"/>
      <c r="J21" s="35">
        <f t="shared" si="1"/>
        <v>0</v>
      </c>
    </row>
    <row r="22" spans="1:10" ht="20.25" customHeight="1" thickBot="1" thickTop="1">
      <c r="A22" s="33" t="s">
        <v>116</v>
      </c>
      <c r="B22" s="49">
        <v>103500</v>
      </c>
      <c r="C22" s="49">
        <v>58500</v>
      </c>
      <c r="D22" s="49"/>
      <c r="E22" s="49">
        <f>C22-B22</f>
        <v>-45000</v>
      </c>
      <c r="F22" s="10" t="s">
        <v>112</v>
      </c>
      <c r="G22" s="18">
        <f>SUM(G7:G21)</f>
        <v>3096000</v>
      </c>
      <c r="H22" s="18">
        <f>SUM(H7:H21)</f>
        <v>4464750</v>
      </c>
      <c r="I22" s="23">
        <f>H22-G22</f>
        <v>1368750</v>
      </c>
      <c r="J22" s="239">
        <f t="shared" si="1"/>
        <v>1368750</v>
      </c>
    </row>
    <row r="23" spans="1:10" ht="20.25" customHeight="1" thickTop="1">
      <c r="A23" s="33" t="s">
        <v>143</v>
      </c>
      <c r="B23" s="48"/>
      <c r="C23" s="48"/>
      <c r="D23" s="48"/>
      <c r="E23" s="48"/>
      <c r="F23" s="10"/>
      <c r="G23" s="13"/>
      <c r="H23" s="13"/>
      <c r="I23" s="14"/>
      <c r="J23" s="34"/>
    </row>
    <row r="24" spans="1:10" ht="20.25" customHeight="1">
      <c r="A24" s="33" t="s">
        <v>144</v>
      </c>
      <c r="B24" s="15"/>
      <c r="C24" s="15"/>
      <c r="D24" s="15"/>
      <c r="E24" s="15">
        <f>C24-B24</f>
        <v>0</v>
      </c>
      <c r="F24" s="10" t="s">
        <v>148</v>
      </c>
      <c r="G24" s="13"/>
      <c r="H24" s="13"/>
      <c r="I24" s="14"/>
      <c r="J24" s="34"/>
    </row>
    <row r="25" spans="1:10" ht="20.25" customHeight="1">
      <c r="A25" s="39" t="s">
        <v>145</v>
      </c>
      <c r="B25" s="13"/>
      <c r="C25" s="13"/>
      <c r="D25" s="13"/>
      <c r="E25" s="15">
        <f>C25-B25</f>
        <v>0</v>
      </c>
      <c r="F25" s="10" t="s">
        <v>132</v>
      </c>
      <c r="G25" s="15"/>
      <c r="H25" s="16"/>
      <c r="I25" s="17"/>
      <c r="J25" s="35">
        <f>H25-G25</f>
        <v>0</v>
      </c>
    </row>
    <row r="26" spans="1:10" ht="20.25" customHeight="1" thickBot="1">
      <c r="A26" s="33" t="s">
        <v>112</v>
      </c>
      <c r="B26" s="18">
        <f>SUM(B22:B25)</f>
        <v>103500</v>
      </c>
      <c r="C26" s="18">
        <f>SUM(C22:C25)</f>
        <v>58500</v>
      </c>
      <c r="D26" s="18">
        <f>C26-B26</f>
        <v>-45000</v>
      </c>
      <c r="E26" s="238">
        <f>C26-B26</f>
        <v>-45000</v>
      </c>
      <c r="F26" s="10" t="s">
        <v>133</v>
      </c>
      <c r="G26" s="15">
        <v>135000</v>
      </c>
      <c r="H26" s="16">
        <v>146250</v>
      </c>
      <c r="I26" s="17"/>
      <c r="J26" s="241">
        <f>H26-G26</f>
        <v>11250</v>
      </c>
    </row>
    <row r="27" spans="1:10" ht="20.25" customHeight="1" thickBot="1" thickTop="1">
      <c r="A27" s="33" t="s">
        <v>149</v>
      </c>
      <c r="B27" s="10"/>
      <c r="C27" s="10"/>
      <c r="D27" s="10"/>
      <c r="E27" s="10"/>
      <c r="F27" s="10" t="s">
        <v>112</v>
      </c>
      <c r="G27" s="18">
        <f>SUM(G25:G26)</f>
        <v>135000</v>
      </c>
      <c r="H27" s="18">
        <f>SUM(H25:H26)</f>
        <v>146250</v>
      </c>
      <c r="I27" s="23">
        <f>H27-G27</f>
        <v>11250</v>
      </c>
      <c r="J27" s="239">
        <f>H27-G27</f>
        <v>11250</v>
      </c>
    </row>
    <row r="28" spans="1:10" ht="20.25" customHeight="1" thickTop="1">
      <c r="A28" s="33" t="s">
        <v>147</v>
      </c>
      <c r="B28" s="15"/>
      <c r="C28" s="15"/>
      <c r="D28" s="15"/>
      <c r="E28" s="15">
        <f>C28-B28</f>
        <v>0</v>
      </c>
      <c r="F28" s="10"/>
      <c r="G28" s="13"/>
      <c r="H28" s="13"/>
      <c r="I28" s="14"/>
      <c r="J28" s="34"/>
    </row>
    <row r="29" spans="1:10" ht="20.25" customHeight="1">
      <c r="A29" s="33" t="s">
        <v>146</v>
      </c>
      <c r="B29" s="15">
        <v>80000</v>
      </c>
      <c r="C29" s="15">
        <v>68750</v>
      </c>
      <c r="D29" s="15"/>
      <c r="E29" s="240">
        <f>C29-B29</f>
        <v>-11250</v>
      </c>
      <c r="F29" s="10"/>
      <c r="G29" s="13"/>
      <c r="H29" s="13"/>
      <c r="I29" s="14"/>
      <c r="J29" s="34"/>
    </row>
    <row r="30" spans="1:10" ht="20.25" customHeight="1" thickBot="1">
      <c r="A30" s="33"/>
      <c r="B30" s="18">
        <f>SUM(B28:B29)</f>
        <v>80000</v>
      </c>
      <c r="C30" s="18">
        <f>SUM(C28:C29)</f>
        <v>68750</v>
      </c>
      <c r="D30" s="18">
        <f>C30-B30</f>
        <v>-11250</v>
      </c>
      <c r="E30" s="236">
        <f>C30-B30</f>
        <v>-11250</v>
      </c>
      <c r="F30" s="10"/>
      <c r="G30" s="13"/>
      <c r="H30" s="13"/>
      <c r="I30" s="14"/>
      <c r="J30" s="34"/>
    </row>
    <row r="31" spans="1:10" ht="20.25" customHeight="1" thickTop="1">
      <c r="A31" s="33"/>
      <c r="B31" s="10"/>
      <c r="C31" s="10"/>
      <c r="D31" s="10"/>
      <c r="E31" s="10"/>
      <c r="F31" s="10"/>
      <c r="G31" s="13"/>
      <c r="H31" s="13"/>
      <c r="I31" s="14"/>
      <c r="J31" s="34"/>
    </row>
    <row r="32" spans="1:10" ht="20.25" customHeight="1" thickBot="1">
      <c r="A32" s="40" t="s">
        <v>117</v>
      </c>
      <c r="B32" s="29">
        <f>B11+B16+B21+B26+B30</f>
        <v>6804750</v>
      </c>
      <c r="C32" s="29">
        <f>C11+C16+C21+C26+C30</f>
        <v>8594250</v>
      </c>
      <c r="D32" s="29">
        <f>SUM(D5:D31)</f>
        <v>1789500</v>
      </c>
      <c r="E32" s="236">
        <f>C32-B32</f>
        <v>1789500</v>
      </c>
      <c r="F32" s="28" t="s">
        <v>155</v>
      </c>
      <c r="G32" s="29">
        <f>G22+G27</f>
        <v>3231000</v>
      </c>
      <c r="H32" s="29">
        <f>H22+H27</f>
        <v>4611000</v>
      </c>
      <c r="I32" s="30">
        <f>SUM(I22:I31)</f>
        <v>1380000</v>
      </c>
      <c r="J32" s="237">
        <f>H32-G32</f>
        <v>1380000</v>
      </c>
    </row>
    <row r="33" ht="20.25" customHeight="1" thickTop="1">
      <c r="A33" s="24"/>
    </row>
    <row r="41" spans="6:7" ht="11.25">
      <c r="F41" s="24"/>
      <c r="G41" s="24"/>
    </row>
  </sheetData>
  <sheetProtection/>
  <mergeCells count="9">
    <mergeCell ref="A3:J3"/>
    <mergeCell ref="E12:E13"/>
    <mergeCell ref="E22:E23"/>
    <mergeCell ref="D12:D13"/>
    <mergeCell ref="D22:D23"/>
    <mergeCell ref="B22:B23"/>
    <mergeCell ref="C22:C23"/>
    <mergeCell ref="B12:B13"/>
    <mergeCell ref="C12:C13"/>
  </mergeCells>
  <printOptions/>
  <pageMargins left="0.28" right="0.24" top="0.63" bottom="0.61" header="0.5" footer="0.5"/>
  <pageSetup horizontalDpi="180" verticalDpi="18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R6145"/>
  <sheetViews>
    <sheetView tabSelected="1" zoomScale="145" zoomScaleNormal="145" workbookViewId="0" topLeftCell="A52">
      <selection activeCell="G6" sqref="G6"/>
    </sheetView>
  </sheetViews>
  <sheetFormatPr defaultColWidth="9.00390625" defaultRowHeight="14.25"/>
  <cols>
    <col min="1" max="2" width="9.00390625" style="1" customWidth="1"/>
    <col min="3" max="3" width="9.75390625" style="1" customWidth="1"/>
    <col min="4" max="4" width="15.625" style="3" customWidth="1"/>
    <col min="5" max="7" width="9.00390625" style="1" customWidth="1"/>
    <col min="8" max="8" width="14.625" style="6" customWidth="1"/>
    <col min="9" max="16384" width="9.00390625" style="1" customWidth="1"/>
  </cols>
  <sheetData>
    <row r="1" spans="1:8" ht="11.25">
      <c r="A1" s="43" t="s">
        <v>55</v>
      </c>
      <c r="B1" s="43"/>
      <c r="C1" s="43"/>
      <c r="D1" s="43"/>
      <c r="E1" s="43"/>
      <c r="F1" s="43"/>
      <c r="G1" s="43"/>
      <c r="H1" s="43"/>
    </row>
    <row r="2" spans="1:44" ht="12" thickBot="1">
      <c r="A2" s="256"/>
      <c r="B2" s="256"/>
      <c r="C2" s="256"/>
      <c r="D2" s="257"/>
      <c r="E2" s="256"/>
      <c r="F2" s="256"/>
      <c r="G2" s="256"/>
      <c r="H2" s="258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256"/>
      <c r="AB2" s="256"/>
      <c r="AC2" s="256"/>
      <c r="AD2" s="256"/>
      <c r="AE2" s="256"/>
      <c r="AF2" s="256"/>
      <c r="AG2" s="256"/>
      <c r="AH2" s="256"/>
      <c r="AI2" s="256"/>
      <c r="AJ2" s="256"/>
      <c r="AK2" s="256"/>
      <c r="AL2" s="256"/>
      <c r="AM2" s="256"/>
      <c r="AN2" s="256"/>
      <c r="AO2" s="256"/>
      <c r="AP2" s="256"/>
      <c r="AQ2" s="256"/>
      <c r="AR2" s="256"/>
    </row>
    <row r="3" spans="1:44" ht="12" thickTop="1">
      <c r="A3" s="259" t="s">
        <v>56</v>
      </c>
      <c r="B3" s="260"/>
      <c r="C3" s="260"/>
      <c r="D3" s="260"/>
      <c r="E3" s="260" t="s">
        <v>84</v>
      </c>
      <c r="F3" s="260"/>
      <c r="G3" s="260"/>
      <c r="H3" s="261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256"/>
      <c r="W3" s="256"/>
      <c r="X3" s="256"/>
      <c r="Y3" s="256"/>
      <c r="Z3" s="256"/>
      <c r="AA3" s="256"/>
      <c r="AB3" s="256"/>
      <c r="AC3" s="256"/>
      <c r="AD3" s="256"/>
      <c r="AE3" s="256"/>
      <c r="AF3" s="256"/>
      <c r="AG3" s="256"/>
      <c r="AH3" s="256"/>
      <c r="AI3" s="256"/>
      <c r="AJ3" s="256"/>
      <c r="AK3" s="256"/>
      <c r="AL3" s="256"/>
      <c r="AM3" s="256"/>
      <c r="AN3" s="256"/>
      <c r="AO3" s="256"/>
      <c r="AP3" s="256"/>
      <c r="AQ3" s="256"/>
      <c r="AR3" s="256"/>
    </row>
    <row r="4" spans="1:44" ht="12" thickBot="1">
      <c r="A4" s="262" t="s">
        <v>100</v>
      </c>
      <c r="B4" s="263"/>
      <c r="C4" s="263"/>
      <c r="D4" s="263"/>
      <c r="E4" s="263" t="s">
        <v>85</v>
      </c>
      <c r="F4" s="263"/>
      <c r="G4" s="263"/>
      <c r="H4" s="264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6"/>
      <c r="X4" s="256"/>
      <c r="Y4" s="256"/>
      <c r="Z4" s="256"/>
      <c r="AA4" s="256"/>
      <c r="AB4" s="256"/>
      <c r="AC4" s="256"/>
      <c r="AD4" s="256"/>
      <c r="AE4" s="256"/>
      <c r="AF4" s="256"/>
      <c r="AG4" s="256"/>
      <c r="AH4" s="256"/>
      <c r="AI4" s="256"/>
      <c r="AJ4" s="256"/>
      <c r="AK4" s="256"/>
      <c r="AL4" s="256"/>
      <c r="AM4" s="256"/>
      <c r="AN4" s="256"/>
      <c r="AO4" s="256"/>
      <c r="AP4" s="256"/>
      <c r="AQ4" s="256"/>
      <c r="AR4" s="256"/>
    </row>
    <row r="5" spans="1:44" s="2" customFormat="1" ht="19.5" customHeight="1" thickBot="1" thickTop="1">
      <c r="A5" s="265" t="s">
        <v>57</v>
      </c>
      <c r="B5" s="266"/>
      <c r="C5" s="266"/>
      <c r="D5" s="267"/>
      <c r="E5" s="265" t="s">
        <v>86</v>
      </c>
      <c r="F5" s="266"/>
      <c r="G5" s="266"/>
      <c r="H5" s="267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  <c r="Y5" s="268"/>
      <c r="Z5" s="268"/>
      <c r="AA5" s="268"/>
      <c r="AB5" s="268"/>
      <c r="AC5" s="268"/>
      <c r="AD5" s="268"/>
      <c r="AE5" s="268"/>
      <c r="AF5" s="268"/>
      <c r="AG5" s="268"/>
      <c r="AH5" s="268"/>
      <c r="AI5" s="268"/>
      <c r="AJ5" s="268"/>
      <c r="AK5" s="268"/>
      <c r="AL5" s="268"/>
      <c r="AM5" s="268"/>
      <c r="AN5" s="268"/>
      <c r="AO5" s="268"/>
      <c r="AP5" s="268"/>
      <c r="AQ5" s="268"/>
      <c r="AR5" s="268"/>
    </row>
    <row r="6" spans="1:44" ht="13.5" customHeight="1" thickTop="1">
      <c r="A6" s="269"/>
      <c r="B6" s="270"/>
      <c r="C6" s="270"/>
      <c r="D6" s="271"/>
      <c r="E6" s="270" t="s">
        <v>87</v>
      </c>
      <c r="F6" s="270"/>
      <c r="G6" s="270"/>
      <c r="H6" s="271"/>
      <c r="I6" s="256"/>
      <c r="J6" s="256"/>
      <c r="K6" s="256"/>
      <c r="L6" s="256"/>
      <c r="M6" s="256"/>
      <c r="N6" s="256"/>
      <c r="O6" s="256"/>
      <c r="P6" s="256"/>
      <c r="Q6" s="256"/>
      <c r="R6" s="256"/>
      <c r="S6" s="256"/>
      <c r="T6" s="256"/>
      <c r="U6" s="256"/>
      <c r="V6" s="256"/>
      <c r="W6" s="256"/>
      <c r="X6" s="256"/>
      <c r="Y6" s="256"/>
      <c r="Z6" s="256"/>
      <c r="AA6" s="256"/>
      <c r="AB6" s="256"/>
      <c r="AC6" s="256"/>
      <c r="AD6" s="256"/>
      <c r="AE6" s="256"/>
      <c r="AF6" s="256"/>
      <c r="AG6" s="256"/>
      <c r="AH6" s="256"/>
      <c r="AI6" s="256"/>
      <c r="AJ6" s="256"/>
      <c r="AK6" s="256"/>
      <c r="AL6" s="256"/>
      <c r="AM6" s="256"/>
      <c r="AN6" s="256"/>
      <c r="AO6" s="256"/>
      <c r="AP6" s="256"/>
      <c r="AQ6" s="256"/>
      <c r="AR6" s="256"/>
    </row>
    <row r="7" spans="1:44" ht="13.5" customHeight="1">
      <c r="A7" s="269" t="s">
        <v>58</v>
      </c>
      <c r="B7" s="270"/>
      <c r="C7" s="270"/>
      <c r="D7" s="272">
        <f>Flusso_reddituale_indiretto!D25</f>
        <v>1361250</v>
      </c>
      <c r="E7" s="270"/>
      <c r="F7" s="270"/>
      <c r="G7" s="270"/>
      <c r="H7" s="271"/>
      <c r="I7" s="256"/>
      <c r="J7" s="256"/>
      <c r="K7" s="256"/>
      <c r="L7" s="256"/>
      <c r="M7" s="256"/>
      <c r="N7" s="256"/>
      <c r="O7" s="256"/>
      <c r="P7" s="256"/>
      <c r="Q7" s="256"/>
      <c r="R7" s="256"/>
      <c r="S7" s="256"/>
      <c r="T7" s="256"/>
      <c r="U7" s="256"/>
      <c r="V7" s="256"/>
      <c r="W7" s="256"/>
      <c r="X7" s="256"/>
      <c r="Y7" s="256"/>
      <c r="Z7" s="256"/>
      <c r="AA7" s="256"/>
      <c r="AB7" s="256"/>
      <c r="AC7" s="256"/>
      <c r="AD7" s="256"/>
      <c r="AE7" s="256"/>
      <c r="AF7" s="256"/>
      <c r="AG7" s="256"/>
      <c r="AH7" s="256"/>
      <c r="AI7" s="256"/>
      <c r="AJ7" s="256"/>
      <c r="AK7" s="256"/>
      <c r="AL7" s="256"/>
      <c r="AM7" s="256"/>
      <c r="AN7" s="256"/>
      <c r="AO7" s="256"/>
      <c r="AP7" s="256"/>
      <c r="AQ7" s="256"/>
      <c r="AR7" s="256"/>
    </row>
    <row r="8" spans="1:44" ht="13.5" customHeight="1">
      <c r="A8" s="269"/>
      <c r="B8" s="270"/>
      <c r="C8" s="270"/>
      <c r="D8" s="271"/>
      <c r="E8" s="270" t="s">
        <v>104</v>
      </c>
      <c r="F8" s="270"/>
      <c r="G8" s="270"/>
      <c r="H8" s="273">
        <f>Att_circ!D11</f>
        <v>630000</v>
      </c>
      <c r="I8" s="256"/>
      <c r="J8" s="256"/>
      <c r="K8" s="256"/>
      <c r="L8" s="256"/>
      <c r="M8" s="256"/>
      <c r="N8" s="256"/>
      <c r="O8" s="256"/>
      <c r="P8" s="256"/>
      <c r="Q8" s="256"/>
      <c r="R8" s="256"/>
      <c r="S8" s="256"/>
      <c r="T8" s="256"/>
      <c r="U8" s="256"/>
      <c r="V8" s="256"/>
      <c r="W8" s="256"/>
      <c r="X8" s="256"/>
      <c r="Y8" s="256"/>
      <c r="Z8" s="256"/>
      <c r="AA8" s="256"/>
      <c r="AB8" s="256"/>
      <c r="AC8" s="256"/>
      <c r="AD8" s="256"/>
      <c r="AE8" s="256"/>
      <c r="AF8" s="256"/>
      <c r="AG8" s="256"/>
      <c r="AH8" s="256"/>
      <c r="AI8" s="256"/>
      <c r="AJ8" s="256"/>
      <c r="AK8" s="256"/>
      <c r="AL8" s="256"/>
      <c r="AM8" s="256"/>
      <c r="AN8" s="256"/>
      <c r="AO8" s="256"/>
      <c r="AP8" s="256"/>
      <c r="AQ8" s="256"/>
      <c r="AR8" s="256"/>
    </row>
    <row r="9" spans="1:44" ht="13.5" customHeight="1">
      <c r="A9" s="274" t="s">
        <v>97</v>
      </c>
      <c r="B9" s="270"/>
      <c r="C9" s="270"/>
      <c r="D9" s="271"/>
      <c r="E9" s="256"/>
      <c r="F9" s="270"/>
      <c r="G9" s="270"/>
      <c r="H9" s="271"/>
      <c r="I9" s="256"/>
      <c r="J9" s="256"/>
      <c r="K9" s="256"/>
      <c r="L9" s="256"/>
      <c r="M9" s="256"/>
      <c r="N9" s="256"/>
      <c r="O9" s="256"/>
      <c r="P9" s="256"/>
      <c r="Q9" s="256"/>
      <c r="R9" s="256"/>
      <c r="S9" s="256"/>
      <c r="T9" s="256"/>
      <c r="U9" s="256"/>
      <c r="V9" s="256"/>
      <c r="W9" s="256"/>
      <c r="X9" s="256"/>
      <c r="Y9" s="256"/>
      <c r="Z9" s="256"/>
      <c r="AA9" s="256"/>
      <c r="AB9" s="256"/>
      <c r="AC9" s="256"/>
      <c r="AD9" s="256"/>
      <c r="AE9" s="256"/>
      <c r="AF9" s="256"/>
      <c r="AG9" s="256"/>
      <c r="AH9" s="256"/>
      <c r="AI9" s="256"/>
      <c r="AJ9" s="256"/>
      <c r="AK9" s="256"/>
      <c r="AL9" s="256"/>
      <c r="AM9" s="256"/>
      <c r="AN9" s="256"/>
      <c r="AO9" s="256"/>
      <c r="AP9" s="256"/>
      <c r="AQ9" s="256"/>
      <c r="AR9" s="256"/>
    </row>
    <row r="10" spans="1:44" ht="13.5" customHeight="1">
      <c r="A10" s="269" t="s">
        <v>101</v>
      </c>
      <c r="B10" s="270"/>
      <c r="C10" s="270"/>
      <c r="D10" s="273"/>
      <c r="E10" s="270" t="s">
        <v>89</v>
      </c>
      <c r="F10" s="270"/>
      <c r="G10" s="270"/>
      <c r="H10" s="273">
        <f>Att_circ!D16</f>
        <v>1215750</v>
      </c>
      <c r="I10" s="256"/>
      <c r="J10" s="256"/>
      <c r="K10" s="256"/>
      <c r="L10" s="256"/>
      <c r="M10" s="256"/>
      <c r="N10" s="256"/>
      <c r="O10" s="256"/>
      <c r="P10" s="256"/>
      <c r="Q10" s="256"/>
      <c r="R10" s="256"/>
      <c r="S10" s="256"/>
      <c r="T10" s="256"/>
      <c r="U10" s="256"/>
      <c r="V10" s="256"/>
      <c r="W10" s="256"/>
      <c r="X10" s="256"/>
      <c r="Y10" s="256"/>
      <c r="Z10" s="256"/>
      <c r="AA10" s="256"/>
      <c r="AB10" s="256"/>
      <c r="AC10" s="256"/>
      <c r="AD10" s="256"/>
      <c r="AE10" s="256"/>
      <c r="AF10" s="256"/>
      <c r="AG10" s="256"/>
      <c r="AH10" s="256"/>
      <c r="AI10" s="256"/>
      <c r="AJ10" s="256"/>
      <c r="AK10" s="256"/>
      <c r="AL10" s="256"/>
      <c r="AM10" s="256"/>
      <c r="AN10" s="256"/>
      <c r="AO10" s="256"/>
      <c r="AP10" s="256"/>
      <c r="AQ10" s="256"/>
      <c r="AR10" s="256"/>
    </row>
    <row r="11" spans="1:44" ht="13.5" customHeight="1">
      <c r="A11" s="269" t="s">
        <v>102</v>
      </c>
      <c r="B11" s="270"/>
      <c r="C11" s="270"/>
      <c r="D11" s="275">
        <v>877500</v>
      </c>
      <c r="E11" s="256"/>
      <c r="F11" s="270"/>
      <c r="G11" s="270"/>
      <c r="H11" s="271"/>
      <c r="I11" s="256"/>
      <c r="J11" s="256"/>
      <c r="K11" s="256"/>
      <c r="L11" s="256"/>
      <c r="M11" s="256"/>
      <c r="N11" s="256"/>
      <c r="O11" s="256"/>
      <c r="P11" s="256"/>
      <c r="Q11" s="256"/>
      <c r="R11" s="256"/>
      <c r="S11" s="256"/>
      <c r="T11" s="256"/>
      <c r="U11" s="256"/>
      <c r="V11" s="256"/>
      <c r="W11" s="256"/>
      <c r="X11" s="256"/>
      <c r="Y11" s="256"/>
      <c r="Z11" s="256"/>
      <c r="AA11" s="256"/>
      <c r="AB11" s="256"/>
      <c r="AC11" s="256"/>
      <c r="AD11" s="256"/>
      <c r="AE11" s="256"/>
      <c r="AF11" s="256"/>
      <c r="AG11" s="256"/>
      <c r="AH11" s="256"/>
      <c r="AI11" s="256"/>
      <c r="AJ11" s="256"/>
      <c r="AK11" s="256"/>
      <c r="AL11" s="256"/>
      <c r="AM11" s="256"/>
      <c r="AN11" s="256"/>
      <c r="AO11" s="256"/>
      <c r="AP11" s="256"/>
      <c r="AQ11" s="256"/>
      <c r="AR11" s="256"/>
    </row>
    <row r="12" spans="1:44" ht="13.5" customHeight="1">
      <c r="A12" s="269" t="s">
        <v>59</v>
      </c>
      <c r="B12" s="270"/>
      <c r="C12" s="270"/>
      <c r="D12" s="276"/>
      <c r="E12" s="270" t="s">
        <v>88</v>
      </c>
      <c r="F12" s="270"/>
      <c r="G12" s="270"/>
      <c r="H12" s="273">
        <f>Att_circ!D21</f>
        <v>0</v>
      </c>
      <c r="I12" s="256"/>
      <c r="J12" s="256"/>
      <c r="K12" s="256"/>
      <c r="L12" s="256"/>
      <c r="M12" s="256"/>
      <c r="N12" s="256"/>
      <c r="O12" s="256"/>
      <c r="P12" s="256"/>
      <c r="Q12" s="256"/>
      <c r="R12" s="256"/>
      <c r="S12" s="256"/>
      <c r="T12" s="256"/>
      <c r="U12" s="256"/>
      <c r="V12" s="256"/>
      <c r="W12" s="256"/>
      <c r="X12" s="256"/>
      <c r="Y12" s="256"/>
      <c r="Z12" s="256"/>
      <c r="AA12" s="256"/>
      <c r="AB12" s="256"/>
      <c r="AC12" s="256"/>
      <c r="AD12" s="256"/>
      <c r="AE12" s="256"/>
      <c r="AF12" s="256"/>
      <c r="AG12" s="256"/>
      <c r="AH12" s="256"/>
      <c r="AI12" s="256"/>
      <c r="AJ12" s="256"/>
      <c r="AK12" s="256"/>
      <c r="AL12" s="256"/>
      <c r="AM12" s="256"/>
      <c r="AN12" s="256"/>
      <c r="AO12" s="256"/>
      <c r="AP12" s="256"/>
      <c r="AQ12" s="256"/>
      <c r="AR12" s="256"/>
    </row>
    <row r="13" spans="1:44" ht="13.5" customHeight="1">
      <c r="A13" s="269" t="s">
        <v>60</v>
      </c>
      <c r="B13" s="270"/>
      <c r="C13" s="270"/>
      <c r="D13" s="271"/>
      <c r="E13" s="270"/>
      <c r="F13" s="270"/>
      <c r="G13" s="270"/>
      <c r="H13" s="271"/>
      <c r="I13" s="256"/>
      <c r="J13" s="256"/>
      <c r="K13" s="256"/>
      <c r="L13" s="256"/>
      <c r="M13" s="256"/>
      <c r="N13" s="256"/>
      <c r="O13" s="256"/>
      <c r="P13" s="256"/>
      <c r="Q13" s="256"/>
      <c r="R13" s="256"/>
      <c r="S13" s="256"/>
      <c r="T13" s="256"/>
      <c r="U13" s="256"/>
      <c r="V13" s="256"/>
      <c r="W13" s="256"/>
      <c r="X13" s="256"/>
      <c r="Y13" s="256"/>
      <c r="Z13" s="256"/>
      <c r="AA13" s="256"/>
      <c r="AB13" s="256"/>
      <c r="AC13" s="256"/>
      <c r="AD13" s="256"/>
      <c r="AE13" s="256"/>
      <c r="AF13" s="256"/>
      <c r="AG13" s="256"/>
      <c r="AH13" s="256"/>
      <c r="AI13" s="256"/>
      <c r="AJ13" s="256"/>
      <c r="AK13" s="256"/>
      <c r="AL13" s="256"/>
      <c r="AM13" s="256"/>
      <c r="AN13" s="256"/>
      <c r="AO13" s="256"/>
      <c r="AP13" s="256"/>
      <c r="AQ13" s="256"/>
      <c r="AR13" s="256"/>
    </row>
    <row r="14" spans="1:44" ht="13.5" customHeight="1">
      <c r="A14" s="277"/>
      <c r="B14" s="270"/>
      <c r="C14" s="270"/>
      <c r="D14" s="278"/>
      <c r="E14" s="270" t="s">
        <v>90</v>
      </c>
      <c r="F14" s="270"/>
      <c r="G14" s="270"/>
      <c r="H14" s="273">
        <f>Att_circ!D26</f>
        <v>-45000</v>
      </c>
      <c r="I14" s="256"/>
      <c r="J14" s="256"/>
      <c r="K14" s="256"/>
      <c r="L14" s="256"/>
      <c r="M14" s="256"/>
      <c r="N14" s="256"/>
      <c r="O14" s="256"/>
      <c r="P14" s="256"/>
      <c r="Q14" s="256"/>
      <c r="R14" s="256"/>
      <c r="S14" s="256"/>
      <c r="T14" s="256"/>
      <c r="U14" s="256"/>
      <c r="V14" s="256"/>
      <c r="W14" s="256"/>
      <c r="X14" s="256"/>
      <c r="Y14" s="256"/>
      <c r="Z14" s="256"/>
      <c r="AA14" s="256"/>
      <c r="AB14" s="256"/>
      <c r="AC14" s="256"/>
      <c r="AD14" s="256"/>
      <c r="AE14" s="256"/>
      <c r="AF14" s="256"/>
      <c r="AG14" s="256"/>
      <c r="AH14" s="256"/>
      <c r="AI14" s="256"/>
      <c r="AJ14" s="256"/>
      <c r="AK14" s="256"/>
      <c r="AL14" s="256"/>
      <c r="AM14" s="256"/>
      <c r="AN14" s="256"/>
      <c r="AO14" s="256"/>
      <c r="AP14" s="256"/>
      <c r="AQ14" s="256"/>
      <c r="AR14" s="256"/>
    </row>
    <row r="15" spans="1:44" ht="13.5" customHeight="1">
      <c r="A15" s="274" t="s">
        <v>61</v>
      </c>
      <c r="B15" s="270"/>
      <c r="C15" s="270"/>
      <c r="D15" s="271"/>
      <c r="E15" s="270"/>
      <c r="F15" s="270"/>
      <c r="G15" s="270"/>
      <c r="H15" s="271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256"/>
      <c r="Z15" s="256"/>
      <c r="AA15" s="256"/>
      <c r="AB15" s="256"/>
      <c r="AC15" s="256"/>
      <c r="AD15" s="256"/>
      <c r="AE15" s="256"/>
      <c r="AF15" s="256"/>
      <c r="AG15" s="256"/>
      <c r="AH15" s="256"/>
      <c r="AI15" s="256"/>
      <c r="AJ15" s="256"/>
      <c r="AK15" s="256"/>
      <c r="AL15" s="256"/>
      <c r="AM15" s="256"/>
      <c r="AN15" s="256"/>
      <c r="AO15" s="256"/>
      <c r="AP15" s="256"/>
      <c r="AQ15" s="256"/>
      <c r="AR15" s="256"/>
    </row>
    <row r="16" spans="1:44" ht="13.5" customHeight="1">
      <c r="A16" s="269" t="s">
        <v>62</v>
      </c>
      <c r="B16" s="270"/>
      <c r="C16" s="270"/>
      <c r="D16" s="271">
        <v>450000</v>
      </c>
      <c r="E16" s="270" t="s">
        <v>91</v>
      </c>
      <c r="F16" s="270"/>
      <c r="G16" s="270"/>
      <c r="H16" s="273">
        <f>Att_circ!D30</f>
        <v>-11250</v>
      </c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  <c r="T16" s="256"/>
      <c r="U16" s="256"/>
      <c r="V16" s="256"/>
      <c r="W16" s="256"/>
      <c r="X16" s="256"/>
      <c r="Y16" s="256"/>
      <c r="Z16" s="256"/>
      <c r="AA16" s="256"/>
      <c r="AB16" s="256"/>
      <c r="AC16" s="256"/>
      <c r="AD16" s="256"/>
      <c r="AE16" s="256"/>
      <c r="AF16" s="256"/>
      <c r="AG16" s="256"/>
      <c r="AH16" s="256"/>
      <c r="AI16" s="256"/>
      <c r="AJ16" s="256"/>
      <c r="AK16" s="256"/>
      <c r="AL16" s="256"/>
      <c r="AM16" s="256"/>
      <c r="AN16" s="256"/>
      <c r="AO16" s="256"/>
      <c r="AP16" s="256"/>
      <c r="AQ16" s="256"/>
      <c r="AR16" s="256"/>
    </row>
    <row r="17" spans="1:44" ht="13.5" customHeight="1">
      <c r="A17" s="269"/>
      <c r="B17" s="270"/>
      <c r="C17" s="270"/>
      <c r="D17" s="278"/>
      <c r="E17" s="270"/>
      <c r="F17" s="270"/>
      <c r="G17" s="270"/>
      <c r="H17" s="271"/>
      <c r="I17" s="256"/>
      <c r="J17" s="256"/>
      <c r="K17" s="256"/>
      <c r="L17" s="256"/>
      <c r="M17" s="256"/>
      <c r="N17" s="256"/>
      <c r="O17" s="256"/>
      <c r="P17" s="256"/>
      <c r="Q17" s="256"/>
      <c r="R17" s="256"/>
      <c r="S17" s="256"/>
      <c r="T17" s="256"/>
      <c r="U17" s="256"/>
      <c r="V17" s="256"/>
      <c r="W17" s="256"/>
      <c r="X17" s="256"/>
      <c r="Y17" s="256"/>
      <c r="Z17" s="256"/>
      <c r="AA17" s="256"/>
      <c r="AB17" s="256"/>
      <c r="AC17" s="256"/>
      <c r="AD17" s="256"/>
      <c r="AE17" s="256"/>
      <c r="AF17" s="256"/>
      <c r="AG17" s="256"/>
      <c r="AH17" s="256"/>
      <c r="AI17" s="256"/>
      <c r="AJ17" s="256"/>
      <c r="AK17" s="256"/>
      <c r="AL17" s="256"/>
      <c r="AM17" s="256"/>
      <c r="AN17" s="256"/>
      <c r="AO17" s="256"/>
      <c r="AP17" s="256"/>
      <c r="AQ17" s="256"/>
      <c r="AR17" s="256"/>
    </row>
    <row r="18" spans="1:44" ht="13.5" customHeight="1">
      <c r="A18" s="274" t="s">
        <v>63</v>
      </c>
      <c r="B18" s="270"/>
      <c r="C18" s="270"/>
      <c r="D18" s="271"/>
      <c r="E18" s="270"/>
      <c r="F18" s="270"/>
      <c r="G18" s="270"/>
      <c r="H18" s="271"/>
      <c r="I18" s="256"/>
      <c r="J18" s="256"/>
      <c r="K18" s="256"/>
      <c r="L18" s="256"/>
      <c r="M18" s="256"/>
      <c r="N18" s="256"/>
      <c r="O18" s="256"/>
      <c r="P18" s="256"/>
      <c r="Q18" s="256"/>
      <c r="R18" s="256"/>
      <c r="S18" s="256"/>
      <c r="T18" s="256"/>
      <c r="U18" s="256"/>
      <c r="V18" s="256"/>
      <c r="W18" s="256"/>
      <c r="X18" s="256"/>
      <c r="Y18" s="256"/>
      <c r="Z18" s="256"/>
      <c r="AA18" s="256"/>
      <c r="AB18" s="256"/>
      <c r="AC18" s="256"/>
      <c r="AD18" s="256"/>
      <c r="AE18" s="256"/>
      <c r="AF18" s="256"/>
      <c r="AG18" s="256"/>
      <c r="AH18" s="256"/>
      <c r="AI18" s="256"/>
      <c r="AJ18" s="256"/>
      <c r="AK18" s="256"/>
      <c r="AL18" s="256"/>
      <c r="AM18" s="256"/>
      <c r="AN18" s="256"/>
      <c r="AO18" s="256"/>
      <c r="AP18" s="256"/>
      <c r="AQ18" s="256"/>
      <c r="AR18" s="256"/>
    </row>
    <row r="19" spans="1:44" ht="13.5" customHeight="1">
      <c r="A19" s="279" t="s">
        <v>64</v>
      </c>
      <c r="B19" s="280"/>
      <c r="C19" s="280"/>
      <c r="D19" s="271"/>
      <c r="E19" s="270"/>
      <c r="F19" s="270"/>
      <c r="G19" s="270"/>
      <c r="H19" s="271"/>
      <c r="I19" s="256"/>
      <c r="J19" s="256"/>
      <c r="K19" s="256"/>
      <c r="L19" s="256"/>
      <c r="M19" s="256"/>
      <c r="N19" s="256"/>
      <c r="O19" s="256"/>
      <c r="P19" s="256"/>
      <c r="Q19" s="256"/>
      <c r="R19" s="256"/>
      <c r="S19" s="256"/>
      <c r="T19" s="256"/>
      <c r="U19" s="256"/>
      <c r="V19" s="256"/>
      <c r="W19" s="256"/>
      <c r="X19" s="256"/>
      <c r="Y19" s="256"/>
      <c r="Z19" s="256"/>
      <c r="AA19" s="256"/>
      <c r="AB19" s="256"/>
      <c r="AC19" s="256"/>
      <c r="AD19" s="256"/>
      <c r="AE19" s="256"/>
      <c r="AF19" s="256"/>
      <c r="AG19" s="256"/>
      <c r="AH19" s="256"/>
      <c r="AI19" s="256"/>
      <c r="AJ19" s="256"/>
      <c r="AK19" s="256"/>
      <c r="AL19" s="256"/>
      <c r="AM19" s="256"/>
      <c r="AN19" s="256"/>
      <c r="AO19" s="256"/>
      <c r="AP19" s="256"/>
      <c r="AQ19" s="256"/>
      <c r="AR19" s="256"/>
    </row>
    <row r="20" spans="1:44" ht="13.5" customHeight="1">
      <c r="A20" s="269" t="s">
        <v>96</v>
      </c>
      <c r="B20" s="270"/>
      <c r="C20" s="270"/>
      <c r="D20" s="271">
        <v>1800000</v>
      </c>
      <c r="E20" s="270"/>
      <c r="F20" s="270"/>
      <c r="G20" s="270"/>
      <c r="H20" s="271"/>
      <c r="I20" s="256"/>
      <c r="J20" s="256"/>
      <c r="K20" s="256"/>
      <c r="L20" s="256"/>
      <c r="M20" s="256"/>
      <c r="N20" s="256"/>
      <c r="O20" s="256"/>
      <c r="P20" s="256"/>
      <c r="Q20" s="256"/>
      <c r="R20" s="256"/>
      <c r="S20" s="256"/>
      <c r="T20" s="256"/>
      <c r="U20" s="256"/>
      <c r="V20" s="256"/>
      <c r="W20" s="256"/>
      <c r="X20" s="256"/>
      <c r="Y20" s="256"/>
      <c r="Z20" s="256"/>
      <c r="AA20" s="256"/>
      <c r="AB20" s="256"/>
      <c r="AC20" s="256"/>
      <c r="AD20" s="256"/>
      <c r="AE20" s="256"/>
      <c r="AF20" s="256"/>
      <c r="AG20" s="256"/>
      <c r="AH20" s="256"/>
      <c r="AI20" s="256"/>
      <c r="AJ20" s="256"/>
      <c r="AK20" s="256"/>
      <c r="AL20" s="256"/>
      <c r="AM20" s="256"/>
      <c r="AN20" s="256"/>
      <c r="AO20" s="256"/>
      <c r="AP20" s="256"/>
      <c r="AQ20" s="256"/>
      <c r="AR20" s="256"/>
    </row>
    <row r="21" spans="1:44" ht="13.5" customHeight="1">
      <c r="A21" s="269" t="s">
        <v>103</v>
      </c>
      <c r="B21" s="270"/>
      <c r="C21" s="270"/>
      <c r="D21" s="278">
        <v>495000</v>
      </c>
      <c r="E21" s="270"/>
      <c r="F21" s="270"/>
      <c r="G21" s="270"/>
      <c r="H21" s="271"/>
      <c r="I21" s="256"/>
      <c r="J21" s="256"/>
      <c r="K21" s="256"/>
      <c r="L21" s="256"/>
      <c r="M21" s="256"/>
      <c r="N21" s="256"/>
      <c r="O21" s="256"/>
      <c r="P21" s="256"/>
      <c r="Q21" s="256"/>
      <c r="R21" s="256"/>
      <c r="S21" s="256"/>
      <c r="T21" s="256"/>
      <c r="U21" s="256"/>
      <c r="V21" s="256"/>
      <c r="W21" s="256"/>
      <c r="X21" s="256"/>
      <c r="Y21" s="256"/>
      <c r="Z21" s="256"/>
      <c r="AA21" s="256"/>
      <c r="AB21" s="256"/>
      <c r="AC21" s="256"/>
      <c r="AD21" s="256"/>
      <c r="AE21" s="256"/>
      <c r="AF21" s="256"/>
      <c r="AG21" s="256"/>
      <c r="AH21" s="256"/>
      <c r="AI21" s="256"/>
      <c r="AJ21" s="256"/>
      <c r="AK21" s="256"/>
      <c r="AL21" s="256"/>
      <c r="AM21" s="256"/>
      <c r="AN21" s="256"/>
      <c r="AO21" s="256"/>
      <c r="AP21" s="256"/>
      <c r="AQ21" s="256"/>
      <c r="AR21" s="256"/>
    </row>
    <row r="22" spans="1:44" ht="13.5" customHeight="1">
      <c r="A22" s="270" t="s">
        <v>109</v>
      </c>
      <c r="B22" s="270"/>
      <c r="C22" s="270"/>
      <c r="D22" s="276"/>
      <c r="E22" s="270"/>
      <c r="F22" s="270"/>
      <c r="G22" s="270"/>
      <c r="H22" s="271"/>
      <c r="I22" s="256"/>
      <c r="J22" s="256"/>
      <c r="K22" s="256"/>
      <c r="L22" s="256"/>
      <c r="M22" s="256"/>
      <c r="N22" s="256"/>
      <c r="O22" s="256"/>
      <c r="P22" s="256"/>
      <c r="Q22" s="256"/>
      <c r="R22" s="256"/>
      <c r="S22" s="256"/>
      <c r="T22" s="256"/>
      <c r="U22" s="256"/>
      <c r="V22" s="256"/>
      <c r="W22" s="256"/>
      <c r="X22" s="256"/>
      <c r="Y22" s="256"/>
      <c r="Z22" s="256"/>
      <c r="AA22" s="256"/>
      <c r="AB22" s="256"/>
      <c r="AC22" s="256"/>
      <c r="AD22" s="256"/>
      <c r="AE22" s="256"/>
      <c r="AF22" s="256"/>
      <c r="AG22" s="256"/>
      <c r="AH22" s="256"/>
      <c r="AI22" s="256"/>
      <c r="AJ22" s="256"/>
      <c r="AK22" s="256"/>
      <c r="AL22" s="256"/>
      <c r="AM22" s="256"/>
      <c r="AN22" s="256"/>
      <c r="AO22" s="256"/>
      <c r="AP22" s="256"/>
      <c r="AQ22" s="256"/>
      <c r="AR22" s="256"/>
    </row>
    <row r="23" spans="1:44" ht="13.5" customHeight="1" thickBot="1">
      <c r="A23" s="277"/>
      <c r="B23" s="270"/>
      <c r="C23" s="270"/>
      <c r="D23" s="271"/>
      <c r="E23" s="270"/>
      <c r="F23" s="270"/>
      <c r="G23" s="270"/>
      <c r="H23" s="271"/>
      <c r="I23" s="256"/>
      <c r="J23" s="256"/>
      <c r="K23" s="256"/>
      <c r="L23" s="256"/>
      <c r="M23" s="256"/>
      <c r="N23" s="256"/>
      <c r="O23" s="256"/>
      <c r="P23" s="256"/>
      <c r="Q23" s="256"/>
      <c r="R23" s="256"/>
      <c r="S23" s="256"/>
      <c r="T23" s="256"/>
      <c r="U23" s="256"/>
      <c r="V23" s="256"/>
      <c r="W23" s="256"/>
      <c r="X23" s="256"/>
      <c r="Y23" s="256"/>
      <c r="Z23" s="256"/>
      <c r="AA23" s="256"/>
      <c r="AB23" s="256"/>
      <c r="AC23" s="256"/>
      <c r="AD23" s="256"/>
      <c r="AE23" s="256"/>
      <c r="AF23" s="256"/>
      <c r="AG23" s="256"/>
      <c r="AH23" s="256"/>
      <c r="AI23" s="256"/>
      <c r="AJ23" s="256"/>
      <c r="AK23" s="256"/>
      <c r="AL23" s="256"/>
      <c r="AM23" s="256"/>
      <c r="AN23" s="256"/>
      <c r="AO23" s="256"/>
      <c r="AP23" s="256"/>
      <c r="AQ23" s="256"/>
      <c r="AR23" s="256"/>
    </row>
    <row r="24" spans="1:44" ht="13.5" customHeight="1" thickBot="1" thickTop="1">
      <c r="A24" s="281" t="s">
        <v>65</v>
      </c>
      <c r="B24" s="282"/>
      <c r="C24" s="282"/>
      <c r="D24" s="283">
        <f>SUM(D6:D22)</f>
        <v>4983750</v>
      </c>
      <c r="E24" s="284" t="s">
        <v>92</v>
      </c>
      <c r="F24" s="282"/>
      <c r="G24" s="282"/>
      <c r="H24" s="283">
        <f>SUM(H6:H23)</f>
        <v>1789500</v>
      </c>
      <c r="I24" s="256"/>
      <c r="J24" s="256"/>
      <c r="K24" s="256"/>
      <c r="L24" s="256"/>
      <c r="M24" s="256"/>
      <c r="N24" s="256"/>
      <c r="O24" s="256"/>
      <c r="P24" s="256"/>
      <c r="Q24" s="256"/>
      <c r="R24" s="256"/>
      <c r="S24" s="256"/>
      <c r="T24" s="256"/>
      <c r="U24" s="256"/>
      <c r="V24" s="256"/>
      <c r="W24" s="256"/>
      <c r="X24" s="256"/>
      <c r="Y24" s="256"/>
      <c r="Z24" s="256"/>
      <c r="AA24" s="256"/>
      <c r="AB24" s="256"/>
      <c r="AC24" s="256"/>
      <c r="AD24" s="256"/>
      <c r="AE24" s="256"/>
      <c r="AF24" s="256"/>
      <c r="AG24" s="256"/>
      <c r="AH24" s="256"/>
      <c r="AI24" s="256"/>
      <c r="AJ24" s="256"/>
      <c r="AK24" s="256"/>
      <c r="AL24" s="256"/>
      <c r="AM24" s="256"/>
      <c r="AN24" s="256"/>
      <c r="AO24" s="256"/>
      <c r="AP24" s="256"/>
      <c r="AQ24" s="256"/>
      <c r="AR24" s="256"/>
    </row>
    <row r="25" spans="1:44" s="2" customFormat="1" ht="20.25" customHeight="1" thickBot="1" thickTop="1">
      <c r="A25" s="265" t="s">
        <v>66</v>
      </c>
      <c r="B25" s="266"/>
      <c r="C25" s="266"/>
      <c r="D25" s="267"/>
      <c r="E25" s="265" t="s">
        <v>105</v>
      </c>
      <c r="F25" s="266"/>
      <c r="G25" s="266"/>
      <c r="H25" s="267"/>
      <c r="I25" s="268"/>
      <c r="J25" s="268"/>
      <c r="K25" s="268"/>
      <c r="L25" s="268"/>
      <c r="M25" s="268"/>
      <c r="N25" s="268"/>
      <c r="O25" s="268"/>
      <c r="P25" s="268"/>
      <c r="Q25" s="268"/>
      <c r="R25" s="268"/>
      <c r="S25" s="268"/>
      <c r="T25" s="268"/>
      <c r="U25" s="268"/>
      <c r="V25" s="268"/>
      <c r="W25" s="268"/>
      <c r="X25" s="268"/>
      <c r="Y25" s="268"/>
      <c r="Z25" s="268"/>
      <c r="AA25" s="268"/>
      <c r="AB25" s="268"/>
      <c r="AC25" s="268"/>
      <c r="AD25" s="268"/>
      <c r="AE25" s="268"/>
      <c r="AF25" s="268"/>
      <c r="AG25" s="268"/>
      <c r="AH25" s="268"/>
      <c r="AI25" s="268"/>
      <c r="AJ25" s="268"/>
      <c r="AK25" s="268"/>
      <c r="AL25" s="268"/>
      <c r="AM25" s="268"/>
      <c r="AN25" s="268"/>
      <c r="AO25" s="268"/>
      <c r="AP25" s="268"/>
      <c r="AQ25" s="268"/>
      <c r="AR25" s="268"/>
    </row>
    <row r="26" spans="1:44" ht="13.5" customHeight="1" thickTop="1">
      <c r="A26" s="269"/>
      <c r="B26" s="270"/>
      <c r="C26" s="270"/>
      <c r="D26" s="271"/>
      <c r="E26" s="285" t="s">
        <v>87</v>
      </c>
      <c r="F26" s="286"/>
      <c r="G26" s="286"/>
      <c r="H26" s="287"/>
      <c r="I26" s="256"/>
      <c r="J26" s="256"/>
      <c r="K26" s="256"/>
      <c r="L26" s="256"/>
      <c r="M26" s="256"/>
      <c r="N26" s="256"/>
      <c r="O26" s="256"/>
      <c r="P26" s="256"/>
      <c r="Q26" s="256"/>
      <c r="R26" s="256"/>
      <c r="S26" s="256"/>
      <c r="T26" s="256"/>
      <c r="U26" s="256"/>
      <c r="V26" s="256"/>
      <c r="W26" s="256"/>
      <c r="X26" s="256"/>
      <c r="Y26" s="256"/>
      <c r="Z26" s="256"/>
      <c r="AA26" s="256"/>
      <c r="AB26" s="256"/>
      <c r="AC26" s="256"/>
      <c r="AD26" s="256"/>
      <c r="AE26" s="256"/>
      <c r="AF26" s="256"/>
      <c r="AG26" s="256"/>
      <c r="AH26" s="256"/>
      <c r="AI26" s="256"/>
      <c r="AJ26" s="256"/>
      <c r="AK26" s="256"/>
      <c r="AL26" s="256"/>
      <c r="AM26" s="256"/>
      <c r="AN26" s="256"/>
      <c r="AO26" s="256"/>
      <c r="AP26" s="256"/>
      <c r="AQ26" s="256"/>
      <c r="AR26" s="256"/>
    </row>
    <row r="27" spans="1:44" ht="13.5" customHeight="1">
      <c r="A27" s="274" t="s">
        <v>67</v>
      </c>
      <c r="B27" s="270"/>
      <c r="C27" s="270"/>
      <c r="D27" s="271"/>
      <c r="E27" s="270"/>
      <c r="F27" s="270"/>
      <c r="G27" s="270"/>
      <c r="H27" s="271"/>
      <c r="I27" s="256"/>
      <c r="J27" s="256"/>
      <c r="K27" s="256"/>
      <c r="L27" s="256"/>
      <c r="M27" s="256"/>
      <c r="N27" s="256"/>
      <c r="O27" s="256"/>
      <c r="P27" s="256"/>
      <c r="Q27" s="256"/>
      <c r="R27" s="256"/>
      <c r="S27" s="256"/>
      <c r="T27" s="256"/>
      <c r="U27" s="256"/>
      <c r="V27" s="256"/>
      <c r="W27" s="256"/>
      <c r="X27" s="256"/>
      <c r="Y27" s="256"/>
      <c r="Z27" s="256"/>
      <c r="AA27" s="256"/>
      <c r="AB27" s="256"/>
      <c r="AC27" s="256"/>
      <c r="AD27" s="256"/>
      <c r="AE27" s="256"/>
      <c r="AF27" s="256"/>
      <c r="AG27" s="256"/>
      <c r="AH27" s="256"/>
      <c r="AI27" s="256"/>
      <c r="AJ27" s="256"/>
      <c r="AK27" s="256"/>
      <c r="AL27" s="256"/>
      <c r="AM27" s="256"/>
      <c r="AN27" s="256"/>
      <c r="AO27" s="256"/>
      <c r="AP27" s="256"/>
      <c r="AQ27" s="256"/>
      <c r="AR27" s="256"/>
    </row>
    <row r="28" spans="1:44" ht="13.5" customHeight="1">
      <c r="A28" s="269"/>
      <c r="B28" s="270"/>
      <c r="C28" s="270"/>
      <c r="D28" s="271"/>
      <c r="E28" s="256"/>
      <c r="F28" s="256"/>
      <c r="G28" s="256"/>
      <c r="H28" s="288"/>
      <c r="I28" s="256"/>
      <c r="J28" s="256"/>
      <c r="K28" s="256"/>
      <c r="L28" s="256"/>
      <c r="M28" s="256"/>
      <c r="N28" s="256"/>
      <c r="O28" s="256"/>
      <c r="P28" s="256"/>
      <c r="Q28" s="256"/>
      <c r="R28" s="256"/>
      <c r="S28" s="256"/>
      <c r="T28" s="256"/>
      <c r="U28" s="256"/>
      <c r="V28" s="256"/>
      <c r="W28" s="256"/>
      <c r="X28" s="256"/>
      <c r="Y28" s="256"/>
      <c r="Z28" s="256"/>
      <c r="AA28" s="256"/>
      <c r="AB28" s="256"/>
      <c r="AC28" s="256"/>
      <c r="AD28" s="256"/>
      <c r="AE28" s="256"/>
      <c r="AF28" s="256"/>
      <c r="AG28" s="256"/>
      <c r="AH28" s="256"/>
      <c r="AI28" s="256"/>
      <c r="AJ28" s="256"/>
      <c r="AK28" s="256"/>
      <c r="AL28" s="256"/>
      <c r="AM28" s="256"/>
      <c r="AN28" s="256"/>
      <c r="AO28" s="256"/>
      <c r="AP28" s="256"/>
      <c r="AQ28" s="256"/>
      <c r="AR28" s="256"/>
    </row>
    <row r="29" spans="1:44" ht="13.5" customHeight="1">
      <c r="A29" s="269" t="s">
        <v>68</v>
      </c>
      <c r="B29" s="270"/>
      <c r="C29" s="270"/>
      <c r="D29" s="272">
        <v>918000</v>
      </c>
      <c r="E29" s="256"/>
      <c r="F29" s="270"/>
      <c r="G29" s="270"/>
      <c r="H29" s="271"/>
      <c r="I29" s="256"/>
      <c r="J29" s="256"/>
      <c r="K29" s="256"/>
      <c r="L29" s="256"/>
      <c r="M29" s="256"/>
      <c r="N29" s="256"/>
      <c r="O29" s="256"/>
      <c r="P29" s="256"/>
      <c r="Q29" s="256"/>
      <c r="R29" s="256"/>
      <c r="S29" s="256"/>
      <c r="T29" s="256"/>
      <c r="U29" s="256"/>
      <c r="V29" s="256"/>
      <c r="W29" s="256"/>
      <c r="X29" s="256"/>
      <c r="Y29" s="256"/>
      <c r="Z29" s="256"/>
      <c r="AA29" s="256"/>
      <c r="AB29" s="256"/>
      <c r="AC29" s="256"/>
      <c r="AD29" s="256"/>
      <c r="AE29" s="256"/>
      <c r="AF29" s="256"/>
      <c r="AG29" s="256"/>
      <c r="AH29" s="256"/>
      <c r="AI29" s="256"/>
      <c r="AJ29" s="256"/>
      <c r="AK29" s="256"/>
      <c r="AL29" s="256"/>
      <c r="AM29" s="256"/>
      <c r="AN29" s="256"/>
      <c r="AO29" s="256"/>
      <c r="AP29" s="256"/>
      <c r="AQ29" s="256"/>
      <c r="AR29" s="256"/>
    </row>
    <row r="30" spans="1:44" ht="13.5" customHeight="1">
      <c r="A30" s="269" t="s">
        <v>69</v>
      </c>
      <c r="B30" s="270"/>
      <c r="C30" s="270"/>
      <c r="D30" s="271">
        <v>2677500</v>
      </c>
      <c r="E30" s="270"/>
      <c r="F30" s="270"/>
      <c r="G30" s="270"/>
      <c r="H30" s="271"/>
      <c r="I30" s="256"/>
      <c r="J30" s="256"/>
      <c r="K30" s="256"/>
      <c r="L30" s="256"/>
      <c r="M30" s="256"/>
      <c r="N30" s="256"/>
      <c r="O30" s="256"/>
      <c r="P30" s="256"/>
      <c r="Q30" s="256"/>
      <c r="R30" s="256"/>
      <c r="S30" s="256"/>
      <c r="T30" s="256"/>
      <c r="U30" s="256"/>
      <c r="V30" s="256"/>
      <c r="W30" s="256"/>
      <c r="X30" s="256"/>
      <c r="Y30" s="256"/>
      <c r="Z30" s="256"/>
      <c r="AA30" s="256"/>
      <c r="AB30" s="256"/>
      <c r="AC30" s="256"/>
      <c r="AD30" s="256"/>
      <c r="AE30" s="256"/>
      <c r="AF30" s="256"/>
      <c r="AG30" s="256"/>
      <c r="AH30" s="256"/>
      <c r="AI30" s="256"/>
      <c r="AJ30" s="256"/>
      <c r="AK30" s="256"/>
      <c r="AL30" s="256"/>
      <c r="AM30" s="256"/>
      <c r="AN30" s="256"/>
      <c r="AO30" s="256"/>
      <c r="AP30" s="256"/>
      <c r="AQ30" s="256"/>
      <c r="AR30" s="256"/>
    </row>
    <row r="31" spans="1:44" ht="13.5" customHeight="1">
      <c r="A31" s="269" t="s">
        <v>70</v>
      </c>
      <c r="B31" s="270"/>
      <c r="C31" s="270"/>
      <c r="D31" s="276"/>
      <c r="E31" s="270" t="s">
        <v>93</v>
      </c>
      <c r="F31" s="270"/>
      <c r="G31" s="270"/>
      <c r="H31" s="273">
        <f>Att_circ!I22</f>
        <v>1368750</v>
      </c>
      <c r="I31" s="256"/>
      <c r="J31" s="256"/>
      <c r="K31" s="256"/>
      <c r="L31" s="256"/>
      <c r="M31" s="256"/>
      <c r="N31" s="256"/>
      <c r="O31" s="256"/>
      <c r="P31" s="256"/>
      <c r="Q31" s="256"/>
      <c r="R31" s="256"/>
      <c r="S31" s="256"/>
      <c r="T31" s="256"/>
      <c r="U31" s="256"/>
      <c r="V31" s="256"/>
      <c r="W31" s="256"/>
      <c r="X31" s="256"/>
      <c r="Y31" s="256"/>
      <c r="Z31" s="256"/>
      <c r="AA31" s="256"/>
      <c r="AB31" s="256"/>
      <c r="AC31" s="256"/>
      <c r="AD31" s="256"/>
      <c r="AE31" s="256"/>
      <c r="AF31" s="256"/>
      <c r="AG31" s="256"/>
      <c r="AH31" s="256"/>
      <c r="AI31" s="256"/>
      <c r="AJ31" s="256"/>
      <c r="AK31" s="256"/>
      <c r="AL31" s="256"/>
      <c r="AM31" s="256"/>
      <c r="AN31" s="256"/>
      <c r="AO31" s="256"/>
      <c r="AP31" s="256"/>
      <c r="AQ31" s="256"/>
      <c r="AR31" s="256"/>
    </row>
    <row r="32" spans="1:44" ht="13.5" customHeight="1">
      <c r="A32" s="269" t="s">
        <v>71</v>
      </c>
      <c r="B32" s="270"/>
      <c r="C32" s="270"/>
      <c r="D32" s="276"/>
      <c r="E32" s="270"/>
      <c r="F32" s="270"/>
      <c r="G32" s="270"/>
      <c r="H32" s="271"/>
      <c r="I32" s="256"/>
      <c r="J32" s="256"/>
      <c r="K32" s="256"/>
      <c r="L32" s="256"/>
      <c r="M32" s="256"/>
      <c r="N32" s="256"/>
      <c r="O32" s="256"/>
      <c r="P32" s="256"/>
      <c r="Q32" s="256"/>
      <c r="R32" s="256"/>
      <c r="S32" s="256"/>
      <c r="T32" s="256"/>
      <c r="U32" s="256"/>
      <c r="V32" s="256"/>
      <c r="W32" s="256"/>
      <c r="X32" s="256"/>
      <c r="Y32" s="256"/>
      <c r="Z32" s="256"/>
      <c r="AA32" s="256"/>
      <c r="AB32" s="256"/>
      <c r="AC32" s="256"/>
      <c r="AD32" s="256"/>
      <c r="AE32" s="256"/>
      <c r="AF32" s="256"/>
      <c r="AG32" s="256"/>
      <c r="AH32" s="256"/>
      <c r="AI32" s="256"/>
      <c r="AJ32" s="256"/>
      <c r="AK32" s="256"/>
      <c r="AL32" s="256"/>
      <c r="AM32" s="256"/>
      <c r="AN32" s="256"/>
      <c r="AO32" s="256"/>
      <c r="AP32" s="256"/>
      <c r="AQ32" s="256"/>
      <c r="AR32" s="256"/>
    </row>
    <row r="33" spans="1:44" ht="13.5" customHeight="1">
      <c r="A33" s="269"/>
      <c r="B33" s="270"/>
      <c r="C33" s="270"/>
      <c r="D33" s="271"/>
      <c r="E33" s="270" t="s">
        <v>94</v>
      </c>
      <c r="F33" s="270"/>
      <c r="G33" s="270"/>
      <c r="H33" s="273">
        <f>Att_circ!I27</f>
        <v>11250</v>
      </c>
      <c r="I33" s="256"/>
      <c r="J33" s="256"/>
      <c r="K33" s="256"/>
      <c r="L33" s="256"/>
      <c r="M33" s="256"/>
      <c r="N33" s="256"/>
      <c r="O33" s="256"/>
      <c r="P33" s="256"/>
      <c r="Q33" s="256"/>
      <c r="R33" s="256"/>
      <c r="S33" s="256"/>
      <c r="T33" s="256"/>
      <c r="U33" s="256"/>
      <c r="V33" s="256"/>
      <c r="W33" s="256"/>
      <c r="X33" s="256"/>
      <c r="Y33" s="256"/>
      <c r="Z33" s="256"/>
      <c r="AA33" s="256"/>
      <c r="AB33" s="256"/>
      <c r="AC33" s="256"/>
      <c r="AD33" s="256"/>
      <c r="AE33" s="256"/>
      <c r="AF33" s="256"/>
      <c r="AG33" s="256"/>
      <c r="AH33" s="256"/>
      <c r="AI33" s="256"/>
      <c r="AJ33" s="256"/>
      <c r="AK33" s="256"/>
      <c r="AL33" s="256"/>
      <c r="AM33" s="256"/>
      <c r="AN33" s="256"/>
      <c r="AO33" s="256"/>
      <c r="AP33" s="256"/>
      <c r="AQ33" s="256"/>
      <c r="AR33" s="256"/>
    </row>
    <row r="34" spans="1:44" ht="13.5" customHeight="1">
      <c r="A34" s="274" t="s">
        <v>72</v>
      </c>
      <c r="B34" s="270"/>
      <c r="C34" s="270"/>
      <c r="D34" s="271"/>
      <c r="E34" s="270"/>
      <c r="F34" s="270"/>
      <c r="G34" s="270"/>
      <c r="H34" s="271"/>
      <c r="I34" s="256"/>
      <c r="J34" s="256"/>
      <c r="K34" s="256"/>
      <c r="L34" s="256"/>
      <c r="M34" s="256"/>
      <c r="N34" s="256"/>
      <c r="O34" s="256"/>
      <c r="P34" s="256"/>
      <c r="Q34" s="256"/>
      <c r="R34" s="256"/>
      <c r="S34" s="256"/>
      <c r="T34" s="256"/>
      <c r="U34" s="256"/>
      <c r="V34" s="256"/>
      <c r="W34" s="256"/>
      <c r="X34" s="256"/>
      <c r="Y34" s="256"/>
      <c r="Z34" s="256"/>
      <c r="AA34" s="256"/>
      <c r="AB34" s="256"/>
      <c r="AC34" s="256"/>
      <c r="AD34" s="256"/>
      <c r="AE34" s="256"/>
      <c r="AF34" s="256"/>
      <c r="AG34" s="256"/>
      <c r="AH34" s="256"/>
      <c r="AI34" s="256"/>
      <c r="AJ34" s="256"/>
      <c r="AK34" s="256"/>
      <c r="AL34" s="256"/>
      <c r="AM34" s="256"/>
      <c r="AN34" s="256"/>
      <c r="AO34" s="256"/>
      <c r="AP34" s="256"/>
      <c r="AQ34" s="256"/>
      <c r="AR34" s="256"/>
    </row>
    <row r="35" spans="1:44" ht="13.5" customHeight="1">
      <c r="A35" s="269"/>
      <c r="B35" s="270"/>
      <c r="C35" s="270"/>
      <c r="D35" s="271"/>
      <c r="E35" s="270"/>
      <c r="F35" s="270"/>
      <c r="G35" s="270"/>
      <c r="H35" s="271"/>
      <c r="I35" s="256"/>
      <c r="J35" s="256"/>
      <c r="K35" s="256"/>
      <c r="L35" s="256"/>
      <c r="M35" s="256"/>
      <c r="N35" s="256"/>
      <c r="O35" s="256"/>
      <c r="P35" s="256"/>
      <c r="Q35" s="256"/>
      <c r="R35" s="256"/>
      <c r="S35" s="256"/>
      <c r="T35" s="256"/>
      <c r="U35" s="256"/>
      <c r="V35" s="256"/>
      <c r="W35" s="256"/>
      <c r="X35" s="256"/>
      <c r="Y35" s="256"/>
      <c r="Z35" s="256"/>
      <c r="AA35" s="256"/>
      <c r="AB35" s="256"/>
      <c r="AC35" s="256"/>
      <c r="AD35" s="256"/>
      <c r="AE35" s="256"/>
      <c r="AF35" s="256"/>
      <c r="AG35" s="256"/>
      <c r="AH35" s="256"/>
      <c r="AI35" s="256"/>
      <c r="AJ35" s="256"/>
      <c r="AK35" s="256"/>
      <c r="AL35" s="256"/>
      <c r="AM35" s="256"/>
      <c r="AN35" s="256"/>
      <c r="AO35" s="256"/>
      <c r="AP35" s="256"/>
      <c r="AQ35" s="256"/>
      <c r="AR35" s="256"/>
    </row>
    <row r="36" spans="1:44" ht="13.5" customHeight="1">
      <c r="A36" s="269" t="s">
        <v>73</v>
      </c>
      <c r="B36" s="270"/>
      <c r="C36" s="270"/>
      <c r="D36" s="271">
        <v>562500</v>
      </c>
      <c r="E36" s="270"/>
      <c r="F36" s="270"/>
      <c r="G36" s="270"/>
      <c r="H36" s="271"/>
      <c r="I36" s="256"/>
      <c r="J36" s="256"/>
      <c r="K36" s="256"/>
      <c r="L36" s="256"/>
      <c r="M36" s="256"/>
      <c r="N36" s="256"/>
      <c r="O36" s="256"/>
      <c r="P36" s="256"/>
      <c r="Q36" s="256"/>
      <c r="R36" s="256"/>
      <c r="S36" s="256"/>
      <c r="T36" s="256"/>
      <c r="U36" s="256"/>
      <c r="V36" s="256"/>
      <c r="W36" s="256"/>
      <c r="X36" s="256"/>
      <c r="Y36" s="256"/>
      <c r="Z36" s="256"/>
      <c r="AA36" s="256"/>
      <c r="AB36" s="256"/>
      <c r="AC36" s="256"/>
      <c r="AD36" s="256"/>
      <c r="AE36" s="256"/>
      <c r="AF36" s="256"/>
      <c r="AG36" s="256"/>
      <c r="AH36" s="256"/>
      <c r="AI36" s="256"/>
      <c r="AJ36" s="256"/>
      <c r="AK36" s="256"/>
      <c r="AL36" s="256"/>
      <c r="AM36" s="256"/>
      <c r="AN36" s="256"/>
      <c r="AO36" s="256"/>
      <c r="AP36" s="256"/>
      <c r="AQ36" s="256"/>
      <c r="AR36" s="256"/>
    </row>
    <row r="37" spans="1:44" ht="13.5" customHeight="1">
      <c r="A37" s="269" t="s">
        <v>74</v>
      </c>
      <c r="B37" s="270"/>
      <c r="C37" s="270"/>
      <c r="D37" s="278">
        <v>416250</v>
      </c>
      <c r="E37" s="270"/>
      <c r="F37" s="270"/>
      <c r="G37" s="270"/>
      <c r="H37" s="271"/>
      <c r="I37" s="256"/>
      <c r="J37" s="256"/>
      <c r="K37" s="256"/>
      <c r="L37" s="256"/>
      <c r="M37" s="256"/>
      <c r="N37" s="256"/>
      <c r="O37" s="256"/>
      <c r="P37" s="256"/>
      <c r="Q37" s="256"/>
      <c r="R37" s="256"/>
      <c r="S37" s="256"/>
      <c r="T37" s="256"/>
      <c r="U37" s="256"/>
      <c r="V37" s="256"/>
      <c r="W37" s="256"/>
      <c r="X37" s="256"/>
      <c r="Y37" s="256"/>
      <c r="Z37" s="256"/>
      <c r="AA37" s="256"/>
      <c r="AB37" s="256"/>
      <c r="AC37" s="256"/>
      <c r="AD37" s="256"/>
      <c r="AE37" s="256"/>
      <c r="AF37" s="256"/>
      <c r="AG37" s="256"/>
      <c r="AH37" s="256"/>
      <c r="AI37" s="256"/>
      <c r="AJ37" s="256"/>
      <c r="AK37" s="256"/>
      <c r="AL37" s="256"/>
      <c r="AM37" s="256"/>
      <c r="AN37" s="256"/>
      <c r="AO37" s="256"/>
      <c r="AP37" s="256"/>
      <c r="AQ37" s="256"/>
      <c r="AR37" s="256"/>
    </row>
    <row r="38" spans="1:44" ht="13.5" customHeight="1">
      <c r="A38" s="269"/>
      <c r="B38" s="270"/>
      <c r="C38" s="270"/>
      <c r="D38" s="278"/>
      <c r="E38" s="270"/>
      <c r="F38" s="270"/>
      <c r="G38" s="270"/>
      <c r="H38" s="271"/>
      <c r="I38" s="256"/>
      <c r="J38" s="256"/>
      <c r="K38" s="256"/>
      <c r="L38" s="256"/>
      <c r="M38" s="256"/>
      <c r="N38" s="256"/>
      <c r="O38" s="256"/>
      <c r="P38" s="256"/>
      <c r="Q38" s="256"/>
      <c r="R38" s="256"/>
      <c r="S38" s="256"/>
      <c r="T38" s="256"/>
      <c r="U38" s="256"/>
      <c r="V38" s="256"/>
      <c r="W38" s="256"/>
      <c r="X38" s="256"/>
      <c r="Y38" s="256"/>
      <c r="Z38" s="256"/>
      <c r="AA38" s="256"/>
      <c r="AB38" s="256"/>
      <c r="AC38" s="256"/>
      <c r="AD38" s="256"/>
      <c r="AE38" s="256"/>
      <c r="AF38" s="256"/>
      <c r="AG38" s="256"/>
      <c r="AH38" s="256"/>
      <c r="AI38" s="256"/>
      <c r="AJ38" s="256"/>
      <c r="AK38" s="256"/>
      <c r="AL38" s="256"/>
      <c r="AM38" s="256"/>
      <c r="AN38" s="256"/>
      <c r="AO38" s="256"/>
      <c r="AP38" s="256"/>
      <c r="AQ38" s="256"/>
      <c r="AR38" s="256"/>
    </row>
    <row r="39" spans="1:44" ht="13.5" customHeight="1">
      <c r="A39" s="269" t="s">
        <v>75</v>
      </c>
      <c r="B39" s="270"/>
      <c r="C39" s="270"/>
      <c r="D39" s="271"/>
      <c r="E39" s="270"/>
      <c r="F39" s="270"/>
      <c r="G39" s="270"/>
      <c r="H39" s="271"/>
      <c r="I39" s="256"/>
      <c r="J39" s="256"/>
      <c r="K39" s="256"/>
      <c r="L39" s="256"/>
      <c r="M39" s="256"/>
      <c r="N39" s="256"/>
      <c r="O39" s="256"/>
      <c r="P39" s="256"/>
      <c r="Q39" s="256"/>
      <c r="R39" s="256"/>
      <c r="S39" s="256"/>
      <c r="T39" s="256"/>
      <c r="U39" s="256"/>
      <c r="V39" s="256"/>
      <c r="W39" s="256"/>
      <c r="X39" s="256"/>
      <c r="Y39" s="256"/>
      <c r="Z39" s="256"/>
      <c r="AA39" s="256"/>
      <c r="AB39" s="256"/>
      <c r="AC39" s="256"/>
      <c r="AD39" s="256"/>
      <c r="AE39" s="256"/>
      <c r="AF39" s="256"/>
      <c r="AG39" s="256"/>
      <c r="AH39" s="256"/>
      <c r="AI39" s="256"/>
      <c r="AJ39" s="256"/>
      <c r="AK39" s="256"/>
      <c r="AL39" s="256"/>
      <c r="AM39" s="256"/>
      <c r="AN39" s="256"/>
      <c r="AO39" s="256"/>
      <c r="AP39" s="256"/>
      <c r="AQ39" s="256"/>
      <c r="AR39" s="256"/>
    </row>
    <row r="40" spans="1:44" ht="13.5" customHeight="1">
      <c r="A40" s="269"/>
      <c r="B40" s="270"/>
      <c r="C40" s="270"/>
      <c r="D40" s="271"/>
      <c r="E40" s="270"/>
      <c r="F40" s="270"/>
      <c r="G40" s="270"/>
      <c r="H40" s="271"/>
      <c r="I40" s="256"/>
      <c r="J40" s="256"/>
      <c r="K40" s="256"/>
      <c r="L40" s="256"/>
      <c r="M40" s="256"/>
      <c r="N40" s="256"/>
      <c r="O40" s="256"/>
      <c r="P40" s="256"/>
      <c r="Q40" s="256"/>
      <c r="R40" s="256"/>
      <c r="S40" s="256"/>
      <c r="T40" s="256"/>
      <c r="U40" s="256"/>
      <c r="V40" s="256"/>
      <c r="W40" s="256"/>
      <c r="X40" s="256"/>
      <c r="Y40" s="256"/>
      <c r="Z40" s="256"/>
      <c r="AA40" s="256"/>
      <c r="AB40" s="256"/>
      <c r="AC40" s="256"/>
      <c r="AD40" s="256"/>
      <c r="AE40" s="256"/>
      <c r="AF40" s="256"/>
      <c r="AG40" s="256"/>
      <c r="AH40" s="256"/>
      <c r="AI40" s="256"/>
      <c r="AJ40" s="256"/>
      <c r="AK40" s="256"/>
      <c r="AL40" s="256"/>
      <c r="AM40" s="256"/>
      <c r="AN40" s="256"/>
      <c r="AO40" s="256"/>
      <c r="AP40" s="256"/>
      <c r="AQ40" s="256"/>
      <c r="AR40" s="256"/>
    </row>
    <row r="41" spans="1:44" ht="13.5" customHeight="1">
      <c r="A41" s="269" t="s">
        <v>76</v>
      </c>
      <c r="B41" s="270"/>
      <c r="C41" s="270"/>
      <c r="D41" s="272"/>
      <c r="E41" s="270"/>
      <c r="F41" s="270"/>
      <c r="G41" s="270"/>
      <c r="H41" s="271"/>
      <c r="I41" s="256"/>
      <c r="J41" s="256"/>
      <c r="K41" s="256"/>
      <c r="L41" s="256"/>
      <c r="M41" s="256"/>
      <c r="N41" s="256"/>
      <c r="O41" s="256"/>
      <c r="P41" s="256"/>
      <c r="Q41" s="256"/>
      <c r="R41" s="256"/>
      <c r="S41" s="256"/>
      <c r="T41" s="256"/>
      <c r="U41" s="256"/>
      <c r="V41" s="256"/>
      <c r="W41" s="256"/>
      <c r="X41" s="256"/>
      <c r="Y41" s="256"/>
      <c r="Z41" s="256"/>
      <c r="AA41" s="256"/>
      <c r="AB41" s="256"/>
      <c r="AC41" s="256"/>
      <c r="AD41" s="256"/>
      <c r="AE41" s="256"/>
      <c r="AF41" s="256"/>
      <c r="AG41" s="256"/>
      <c r="AH41" s="256"/>
      <c r="AI41" s="256"/>
      <c r="AJ41" s="256"/>
      <c r="AK41" s="256"/>
      <c r="AL41" s="256"/>
      <c r="AM41" s="256"/>
      <c r="AN41" s="256"/>
      <c r="AO41" s="256"/>
      <c r="AP41" s="256"/>
      <c r="AQ41" s="256"/>
      <c r="AR41" s="256"/>
    </row>
    <row r="42" spans="1:44" ht="13.5" customHeight="1">
      <c r="A42" s="269" t="s">
        <v>77</v>
      </c>
      <c r="B42" s="270"/>
      <c r="C42" s="270"/>
      <c r="D42" s="276"/>
      <c r="E42" s="270"/>
      <c r="F42" s="270"/>
      <c r="G42" s="270"/>
      <c r="H42" s="271"/>
      <c r="I42" s="256"/>
      <c r="J42" s="256"/>
      <c r="K42" s="256"/>
      <c r="L42" s="256"/>
      <c r="M42" s="256"/>
      <c r="N42" s="256"/>
      <c r="O42" s="256"/>
      <c r="P42" s="256"/>
      <c r="Q42" s="256"/>
      <c r="R42" s="256"/>
      <c r="S42" s="256"/>
      <c r="T42" s="256"/>
      <c r="U42" s="256"/>
      <c r="V42" s="256"/>
      <c r="W42" s="256"/>
      <c r="X42" s="256"/>
      <c r="Y42" s="256"/>
      <c r="Z42" s="256"/>
      <c r="AA42" s="256"/>
      <c r="AB42" s="256"/>
      <c r="AC42" s="256"/>
      <c r="AD42" s="256"/>
      <c r="AE42" s="256"/>
      <c r="AF42" s="256"/>
      <c r="AG42" s="256"/>
      <c r="AH42" s="256"/>
      <c r="AI42" s="256"/>
      <c r="AJ42" s="256"/>
      <c r="AK42" s="256"/>
      <c r="AL42" s="256"/>
      <c r="AM42" s="256"/>
      <c r="AN42" s="256"/>
      <c r="AO42" s="256"/>
      <c r="AP42" s="256"/>
      <c r="AQ42" s="256"/>
      <c r="AR42" s="256"/>
    </row>
    <row r="43" spans="1:44" ht="13.5" customHeight="1">
      <c r="A43" s="269" t="s">
        <v>78</v>
      </c>
      <c r="B43" s="270"/>
      <c r="C43" s="270"/>
      <c r="D43" s="271"/>
      <c r="E43" s="270"/>
      <c r="F43" s="270"/>
      <c r="G43" s="270"/>
      <c r="H43" s="271"/>
      <c r="I43" s="256"/>
      <c r="J43" s="256"/>
      <c r="K43" s="256"/>
      <c r="L43" s="256"/>
      <c r="M43" s="256"/>
      <c r="N43" s="256"/>
      <c r="O43" s="256"/>
      <c r="P43" s="256"/>
      <c r="Q43" s="256"/>
      <c r="R43" s="256"/>
      <c r="S43" s="256"/>
      <c r="T43" s="256"/>
      <c r="U43" s="256"/>
      <c r="V43" s="256"/>
      <c r="W43" s="256"/>
      <c r="X43" s="256"/>
      <c r="Y43" s="256"/>
      <c r="Z43" s="256"/>
      <c r="AA43" s="256"/>
      <c r="AB43" s="256"/>
      <c r="AC43" s="256"/>
      <c r="AD43" s="256"/>
      <c r="AE43" s="256"/>
      <c r="AF43" s="256"/>
      <c r="AG43" s="256"/>
      <c r="AH43" s="256"/>
      <c r="AI43" s="256"/>
      <c r="AJ43" s="256"/>
      <c r="AK43" s="256"/>
      <c r="AL43" s="256"/>
      <c r="AM43" s="256"/>
      <c r="AN43" s="256"/>
      <c r="AO43" s="256"/>
      <c r="AP43" s="256"/>
      <c r="AQ43" s="256"/>
      <c r="AR43" s="256"/>
    </row>
    <row r="44" spans="1:44" ht="13.5" customHeight="1">
      <c r="A44" s="269"/>
      <c r="B44" s="270"/>
      <c r="C44" s="270"/>
      <c r="D44" s="278"/>
      <c r="E44" s="270"/>
      <c r="F44" s="270"/>
      <c r="G44" s="270"/>
      <c r="H44" s="271"/>
      <c r="I44" s="256"/>
      <c r="J44" s="256"/>
      <c r="K44" s="256"/>
      <c r="L44" s="256"/>
      <c r="M44" s="256"/>
      <c r="N44" s="256"/>
      <c r="O44" s="256"/>
      <c r="P44" s="256"/>
      <c r="Q44" s="256"/>
      <c r="R44" s="256"/>
      <c r="S44" s="256"/>
      <c r="T44" s="256"/>
      <c r="U44" s="256"/>
      <c r="V44" s="256"/>
      <c r="W44" s="256"/>
      <c r="X44" s="256"/>
      <c r="Y44" s="256"/>
      <c r="Z44" s="256"/>
      <c r="AA44" s="256"/>
      <c r="AB44" s="256"/>
      <c r="AC44" s="256"/>
      <c r="AD44" s="256"/>
      <c r="AE44" s="256"/>
      <c r="AF44" s="256"/>
      <c r="AG44" s="256"/>
      <c r="AH44" s="256"/>
      <c r="AI44" s="256"/>
      <c r="AJ44" s="256"/>
      <c r="AK44" s="256"/>
      <c r="AL44" s="256"/>
      <c r="AM44" s="256"/>
      <c r="AN44" s="256"/>
      <c r="AO44" s="256"/>
      <c r="AP44" s="256"/>
      <c r="AQ44" s="256"/>
      <c r="AR44" s="256"/>
    </row>
    <row r="45" spans="1:44" ht="13.5" customHeight="1" thickBot="1">
      <c r="A45" s="269"/>
      <c r="B45" s="270"/>
      <c r="C45" s="270"/>
      <c r="D45" s="271"/>
      <c r="E45" s="270"/>
      <c r="F45" s="270"/>
      <c r="G45" s="270"/>
      <c r="H45" s="271"/>
      <c r="I45" s="256"/>
      <c r="J45" s="256"/>
      <c r="K45" s="256"/>
      <c r="L45" s="256"/>
      <c r="M45" s="256"/>
      <c r="N45" s="256"/>
      <c r="O45" s="256"/>
      <c r="P45" s="256"/>
      <c r="Q45" s="256"/>
      <c r="R45" s="256"/>
      <c r="S45" s="256"/>
      <c r="T45" s="256"/>
      <c r="U45" s="256"/>
      <c r="V45" s="256"/>
      <c r="W45" s="256"/>
      <c r="X45" s="256"/>
      <c r="Y45" s="256"/>
      <c r="Z45" s="256"/>
      <c r="AA45" s="256"/>
      <c r="AB45" s="256"/>
      <c r="AC45" s="256"/>
      <c r="AD45" s="256"/>
      <c r="AE45" s="256"/>
      <c r="AF45" s="256"/>
      <c r="AG45" s="256"/>
      <c r="AH45" s="256"/>
      <c r="AI45" s="256"/>
      <c r="AJ45" s="256"/>
      <c r="AK45" s="256"/>
      <c r="AL45" s="256"/>
      <c r="AM45" s="256"/>
      <c r="AN45" s="256"/>
      <c r="AO45" s="256"/>
      <c r="AP45" s="256"/>
      <c r="AQ45" s="256"/>
      <c r="AR45" s="256"/>
    </row>
    <row r="46" spans="1:44" ht="20.25" customHeight="1" thickBot="1" thickTop="1">
      <c r="A46" s="289" t="s">
        <v>79</v>
      </c>
      <c r="B46" s="290"/>
      <c r="C46" s="290"/>
      <c r="D46" s="291">
        <f>SUM(D26:D45)</f>
        <v>4574250</v>
      </c>
      <c r="E46" s="290" t="s">
        <v>95</v>
      </c>
      <c r="F46" s="290"/>
      <c r="G46" s="290"/>
      <c r="H46" s="291">
        <f>SUM(H27:H44)</f>
        <v>1380000</v>
      </c>
      <c r="I46" s="256"/>
      <c r="J46" s="256"/>
      <c r="K46" s="256"/>
      <c r="L46" s="256"/>
      <c r="M46" s="256"/>
      <c r="N46" s="256"/>
      <c r="O46" s="256"/>
      <c r="P46" s="256"/>
      <c r="Q46" s="256"/>
      <c r="R46" s="256"/>
      <c r="S46" s="256"/>
      <c r="T46" s="256"/>
      <c r="U46" s="256"/>
      <c r="V46" s="256"/>
      <c r="W46" s="256"/>
      <c r="X46" s="256"/>
      <c r="Y46" s="256"/>
      <c r="Z46" s="256"/>
      <c r="AA46" s="256"/>
      <c r="AB46" s="256"/>
      <c r="AC46" s="256"/>
      <c r="AD46" s="256"/>
      <c r="AE46" s="256"/>
      <c r="AF46" s="256"/>
      <c r="AG46" s="256"/>
      <c r="AH46" s="256"/>
      <c r="AI46" s="256"/>
      <c r="AJ46" s="256"/>
      <c r="AK46" s="256"/>
      <c r="AL46" s="256"/>
      <c r="AM46" s="256"/>
      <c r="AN46" s="256"/>
      <c r="AO46" s="256"/>
      <c r="AP46" s="256"/>
      <c r="AQ46" s="256"/>
      <c r="AR46" s="256"/>
    </row>
    <row r="47" spans="1:44" ht="13.5" customHeight="1" thickTop="1">
      <c r="A47" s="269"/>
      <c r="B47" s="270"/>
      <c r="C47" s="270"/>
      <c r="D47" s="271"/>
      <c r="E47" s="270"/>
      <c r="F47" s="270"/>
      <c r="G47" s="270"/>
      <c r="H47" s="271"/>
      <c r="I47" s="256"/>
      <c r="J47" s="256"/>
      <c r="K47" s="256"/>
      <c r="L47" s="256"/>
      <c r="M47" s="256"/>
      <c r="N47" s="256"/>
      <c r="O47" s="256"/>
      <c r="P47" s="256"/>
      <c r="Q47" s="256"/>
      <c r="R47" s="256"/>
      <c r="S47" s="256"/>
      <c r="T47" s="256"/>
      <c r="U47" s="256"/>
      <c r="V47" s="256"/>
      <c r="W47" s="256"/>
      <c r="X47" s="256"/>
      <c r="Y47" s="256"/>
      <c r="Z47" s="256"/>
      <c r="AA47" s="256"/>
      <c r="AB47" s="256"/>
      <c r="AC47" s="256"/>
      <c r="AD47" s="256"/>
      <c r="AE47" s="256"/>
      <c r="AF47" s="256"/>
      <c r="AG47" s="256"/>
      <c r="AH47" s="256"/>
      <c r="AI47" s="256"/>
      <c r="AJ47" s="256"/>
      <c r="AK47" s="256"/>
      <c r="AL47" s="256"/>
      <c r="AM47" s="256"/>
      <c r="AN47" s="256"/>
      <c r="AO47" s="256"/>
      <c r="AP47" s="256"/>
      <c r="AQ47" s="256"/>
      <c r="AR47" s="256"/>
    </row>
    <row r="48" spans="1:44" ht="13.5" customHeight="1">
      <c r="A48" s="292" t="s">
        <v>80</v>
      </c>
      <c r="B48" s="270"/>
      <c r="C48" s="270"/>
      <c r="D48" s="293"/>
      <c r="E48" s="294" t="s">
        <v>80</v>
      </c>
      <c r="F48" s="270"/>
      <c r="G48" s="270"/>
      <c r="H48" s="271"/>
      <c r="I48" s="256"/>
      <c r="J48" s="256"/>
      <c r="K48" s="256"/>
      <c r="L48" s="256"/>
      <c r="M48" s="256"/>
      <c r="N48" s="256"/>
      <c r="O48" s="256"/>
      <c r="P48" s="256"/>
      <c r="Q48" s="256"/>
      <c r="R48" s="256"/>
      <c r="S48" s="256"/>
      <c r="T48" s="256"/>
      <c r="U48" s="256"/>
      <c r="V48" s="256"/>
      <c r="W48" s="256"/>
      <c r="X48" s="256"/>
      <c r="Y48" s="256"/>
      <c r="Z48" s="256"/>
      <c r="AA48" s="256"/>
      <c r="AB48" s="256"/>
      <c r="AC48" s="256"/>
      <c r="AD48" s="256"/>
      <c r="AE48" s="256"/>
      <c r="AF48" s="256"/>
      <c r="AG48" s="256"/>
      <c r="AH48" s="256"/>
      <c r="AI48" s="256"/>
      <c r="AJ48" s="256"/>
      <c r="AK48" s="256"/>
      <c r="AL48" s="256"/>
      <c r="AM48" s="256"/>
      <c r="AN48" s="256"/>
      <c r="AO48" s="256"/>
      <c r="AP48" s="256"/>
      <c r="AQ48" s="256"/>
      <c r="AR48" s="256"/>
    </row>
    <row r="49" spans="1:44" ht="13.5" customHeight="1">
      <c r="A49" s="269"/>
      <c r="B49" s="270"/>
      <c r="C49" s="270"/>
      <c r="D49" s="271"/>
      <c r="E49" s="270"/>
      <c r="F49" s="270"/>
      <c r="G49" s="270"/>
      <c r="H49" s="271"/>
      <c r="I49" s="256"/>
      <c r="J49" s="256"/>
      <c r="K49" s="256"/>
      <c r="L49" s="256"/>
      <c r="M49" s="256"/>
      <c r="N49" s="256"/>
      <c r="O49" s="256"/>
      <c r="P49" s="256"/>
      <c r="Q49" s="256"/>
      <c r="R49" s="256"/>
      <c r="S49" s="256"/>
      <c r="T49" s="256"/>
      <c r="U49" s="256"/>
      <c r="V49" s="256"/>
      <c r="W49" s="256"/>
      <c r="X49" s="256"/>
      <c r="Y49" s="256"/>
      <c r="Z49" s="256"/>
      <c r="AA49" s="256"/>
      <c r="AB49" s="256"/>
      <c r="AC49" s="256"/>
      <c r="AD49" s="256"/>
      <c r="AE49" s="256"/>
      <c r="AF49" s="256"/>
      <c r="AG49" s="256"/>
      <c r="AH49" s="256"/>
      <c r="AI49" s="256"/>
      <c r="AJ49" s="256"/>
      <c r="AK49" s="256"/>
      <c r="AL49" s="256"/>
      <c r="AM49" s="256"/>
      <c r="AN49" s="256"/>
      <c r="AO49" s="256"/>
      <c r="AP49" s="256"/>
      <c r="AQ49" s="256"/>
      <c r="AR49" s="256"/>
    </row>
    <row r="50" spans="1:44" ht="13.5" customHeight="1">
      <c r="A50" s="295" t="s">
        <v>81</v>
      </c>
      <c r="B50" s="296"/>
      <c r="C50" s="270"/>
      <c r="D50" s="272">
        <f>D24</f>
        <v>4983750</v>
      </c>
      <c r="E50" s="296" t="s">
        <v>98</v>
      </c>
      <c r="F50" s="296"/>
      <c r="G50" s="296"/>
      <c r="H50" s="271">
        <f>H24</f>
        <v>1789500</v>
      </c>
      <c r="I50" s="256"/>
      <c r="J50" s="256"/>
      <c r="K50" s="256"/>
      <c r="L50" s="256"/>
      <c r="M50" s="256"/>
      <c r="N50" s="256"/>
      <c r="O50" s="256"/>
      <c r="P50" s="256"/>
      <c r="Q50" s="256"/>
      <c r="R50" s="256"/>
      <c r="S50" s="256"/>
      <c r="T50" s="256"/>
      <c r="U50" s="256"/>
      <c r="V50" s="256"/>
      <c r="W50" s="256"/>
      <c r="X50" s="256"/>
      <c r="Y50" s="256"/>
      <c r="Z50" s="256"/>
      <c r="AA50" s="256"/>
      <c r="AB50" s="256"/>
      <c r="AC50" s="256"/>
      <c r="AD50" s="256"/>
      <c r="AE50" s="256"/>
      <c r="AF50" s="256"/>
      <c r="AG50" s="256"/>
      <c r="AH50" s="256"/>
      <c r="AI50" s="256"/>
      <c r="AJ50" s="256"/>
      <c r="AK50" s="256"/>
      <c r="AL50" s="256"/>
      <c r="AM50" s="256"/>
      <c r="AN50" s="256"/>
      <c r="AO50" s="256"/>
      <c r="AP50" s="256"/>
      <c r="AQ50" s="256"/>
      <c r="AR50" s="256"/>
    </row>
    <row r="51" spans="1:44" ht="13.5" customHeight="1">
      <c r="A51" s="295" t="s">
        <v>82</v>
      </c>
      <c r="B51" s="296"/>
      <c r="C51" s="270"/>
      <c r="D51" s="271">
        <f>D46</f>
        <v>4574250</v>
      </c>
      <c r="E51" s="296" t="s">
        <v>99</v>
      </c>
      <c r="F51" s="296"/>
      <c r="G51" s="296"/>
      <c r="H51" s="276">
        <f>H46</f>
        <v>1380000</v>
      </c>
      <c r="I51" s="256"/>
      <c r="J51" s="256"/>
      <c r="K51" s="256"/>
      <c r="L51" s="256"/>
      <c r="M51" s="256"/>
      <c r="N51" s="256"/>
      <c r="O51" s="256"/>
      <c r="P51" s="256"/>
      <c r="Q51" s="256"/>
      <c r="R51" s="256"/>
      <c r="S51" s="256"/>
      <c r="T51" s="256"/>
      <c r="U51" s="256"/>
      <c r="V51" s="256"/>
      <c r="W51" s="256"/>
      <c r="X51" s="256"/>
      <c r="Y51" s="256"/>
      <c r="Z51" s="256"/>
      <c r="AA51" s="256"/>
      <c r="AB51" s="256"/>
      <c r="AC51" s="256"/>
      <c r="AD51" s="256"/>
      <c r="AE51" s="256"/>
      <c r="AF51" s="256"/>
      <c r="AG51" s="256"/>
      <c r="AH51" s="256"/>
      <c r="AI51" s="256"/>
      <c r="AJ51" s="256"/>
      <c r="AK51" s="256"/>
      <c r="AL51" s="256"/>
      <c r="AM51" s="256"/>
      <c r="AN51" s="256"/>
      <c r="AO51" s="256"/>
      <c r="AP51" s="256"/>
      <c r="AQ51" s="256"/>
      <c r="AR51" s="256"/>
    </row>
    <row r="52" spans="1:44" ht="13.5" customHeight="1" thickBot="1">
      <c r="A52" s="269"/>
      <c r="B52" s="270"/>
      <c r="C52" s="270"/>
      <c r="D52" s="297"/>
      <c r="E52" s="298"/>
      <c r="F52" s="270"/>
      <c r="G52" s="270"/>
      <c r="H52" s="297"/>
      <c r="I52" s="256"/>
      <c r="J52" s="256"/>
      <c r="K52" s="256"/>
      <c r="L52" s="256"/>
      <c r="M52" s="256"/>
      <c r="N52" s="256"/>
      <c r="O52" s="256"/>
      <c r="P52" s="256"/>
      <c r="Q52" s="256"/>
      <c r="R52" s="256"/>
      <c r="S52" s="256"/>
      <c r="T52" s="256"/>
      <c r="U52" s="256"/>
      <c r="V52" s="256"/>
      <c r="W52" s="256"/>
      <c r="X52" s="256"/>
      <c r="Y52" s="256"/>
      <c r="Z52" s="256"/>
      <c r="AA52" s="256"/>
      <c r="AB52" s="256"/>
      <c r="AC52" s="256"/>
      <c r="AD52" s="256"/>
      <c r="AE52" s="256"/>
      <c r="AF52" s="256"/>
      <c r="AG52" s="256"/>
      <c r="AH52" s="256"/>
      <c r="AI52" s="256"/>
      <c r="AJ52" s="256"/>
      <c r="AK52" s="256"/>
      <c r="AL52" s="256"/>
      <c r="AM52" s="256"/>
      <c r="AN52" s="256"/>
      <c r="AO52" s="256"/>
      <c r="AP52" s="256"/>
      <c r="AQ52" s="256"/>
      <c r="AR52" s="256"/>
    </row>
    <row r="53" spans="1:44" ht="13.5" customHeight="1" thickBot="1">
      <c r="A53" s="274" t="s">
        <v>83</v>
      </c>
      <c r="B53" s="270"/>
      <c r="C53" s="270"/>
      <c r="D53" s="299">
        <f>D50-D51</f>
        <v>409500</v>
      </c>
      <c r="E53" s="298" t="s">
        <v>83</v>
      </c>
      <c r="F53" s="270"/>
      <c r="G53" s="270"/>
      <c r="H53" s="299">
        <f>H50-H51</f>
        <v>409500</v>
      </c>
      <c r="I53" s="256"/>
      <c r="J53" s="256"/>
      <c r="K53" s="256"/>
      <c r="L53" s="256"/>
      <c r="M53" s="256"/>
      <c r="N53" s="256"/>
      <c r="O53" s="256"/>
      <c r="P53" s="256"/>
      <c r="Q53" s="256"/>
      <c r="R53" s="256"/>
      <c r="S53" s="256"/>
      <c r="T53" s="256"/>
      <c r="U53" s="256"/>
      <c r="V53" s="256"/>
      <c r="W53" s="256"/>
      <c r="X53" s="256"/>
      <c r="Y53" s="256"/>
      <c r="Z53" s="256"/>
      <c r="AA53" s="256"/>
      <c r="AB53" s="256"/>
      <c r="AC53" s="256"/>
      <c r="AD53" s="256"/>
      <c r="AE53" s="256"/>
      <c r="AF53" s="256"/>
      <c r="AG53" s="256"/>
      <c r="AH53" s="256"/>
      <c r="AI53" s="256"/>
      <c r="AJ53" s="256"/>
      <c r="AK53" s="256"/>
      <c r="AL53" s="256"/>
      <c r="AM53" s="256"/>
      <c r="AN53" s="256"/>
      <c r="AO53" s="256"/>
      <c r="AP53" s="256"/>
      <c r="AQ53" s="256"/>
      <c r="AR53" s="256"/>
    </row>
    <row r="54" spans="1:44" ht="13.5" customHeight="1" thickTop="1">
      <c r="A54" s="269"/>
      <c r="B54" s="270"/>
      <c r="C54" s="270"/>
      <c r="D54" s="271"/>
      <c r="E54" s="270"/>
      <c r="F54" s="270"/>
      <c r="G54" s="270"/>
      <c r="H54" s="271"/>
      <c r="I54" s="256"/>
      <c r="J54" s="256"/>
      <c r="K54" s="256"/>
      <c r="L54" s="256"/>
      <c r="M54" s="256"/>
      <c r="N54" s="256"/>
      <c r="O54" s="256"/>
      <c r="P54" s="256"/>
      <c r="Q54" s="256"/>
      <c r="R54" s="256"/>
      <c r="S54" s="256"/>
      <c r="T54" s="256"/>
      <c r="U54" s="256"/>
      <c r="V54" s="256"/>
      <c r="W54" s="256"/>
      <c r="X54" s="256"/>
      <c r="Y54" s="256"/>
      <c r="Z54" s="256"/>
      <c r="AA54" s="256"/>
      <c r="AB54" s="256"/>
      <c r="AC54" s="256"/>
      <c r="AD54" s="256"/>
      <c r="AE54" s="256"/>
      <c r="AF54" s="256"/>
      <c r="AG54" s="256"/>
      <c r="AH54" s="256"/>
      <c r="AI54" s="256"/>
      <c r="AJ54" s="256"/>
      <c r="AK54" s="256"/>
      <c r="AL54" s="256"/>
      <c r="AM54" s="256"/>
      <c r="AN54" s="256"/>
      <c r="AO54" s="256"/>
      <c r="AP54" s="256"/>
      <c r="AQ54" s="256"/>
      <c r="AR54" s="256"/>
    </row>
    <row r="55" spans="1:44" ht="13.5" customHeight="1" thickBot="1">
      <c r="A55" s="300"/>
      <c r="B55" s="301"/>
      <c r="C55" s="301"/>
      <c r="D55" s="302"/>
      <c r="E55" s="301"/>
      <c r="F55" s="301"/>
      <c r="G55" s="301"/>
      <c r="H55" s="302"/>
      <c r="I55" s="256"/>
      <c r="J55" s="256"/>
      <c r="K55" s="256"/>
      <c r="L55" s="256"/>
      <c r="M55" s="256"/>
      <c r="N55" s="256"/>
      <c r="O55" s="256"/>
      <c r="P55" s="256"/>
      <c r="Q55" s="256"/>
      <c r="R55" s="256"/>
      <c r="S55" s="256"/>
      <c r="T55" s="256"/>
      <c r="U55" s="256"/>
      <c r="V55" s="256"/>
      <c r="W55" s="256"/>
      <c r="X55" s="256"/>
      <c r="Y55" s="256"/>
      <c r="Z55" s="256"/>
      <c r="AA55" s="256"/>
      <c r="AB55" s="256"/>
      <c r="AC55" s="256"/>
      <c r="AD55" s="256"/>
      <c r="AE55" s="256"/>
      <c r="AF55" s="256"/>
      <c r="AG55" s="256"/>
      <c r="AH55" s="256"/>
      <c r="AI55" s="256"/>
      <c r="AJ55" s="256"/>
      <c r="AK55" s="256"/>
      <c r="AL55" s="256"/>
      <c r="AM55" s="256"/>
      <c r="AN55" s="256"/>
      <c r="AO55" s="256"/>
      <c r="AP55" s="256"/>
      <c r="AQ55" s="256"/>
      <c r="AR55" s="256"/>
    </row>
    <row r="56" spans="1:44" ht="18" customHeight="1" thickTop="1">
      <c r="A56" s="256"/>
      <c r="B56" s="256"/>
      <c r="C56" s="256"/>
      <c r="D56" s="257"/>
      <c r="E56" s="256"/>
      <c r="F56" s="256"/>
      <c r="G56" s="256"/>
      <c r="H56" s="303"/>
      <c r="I56" s="256"/>
      <c r="J56" s="256"/>
      <c r="K56" s="256"/>
      <c r="L56" s="256"/>
      <c r="M56" s="256"/>
      <c r="N56" s="256"/>
      <c r="O56" s="256"/>
      <c r="P56" s="256"/>
      <c r="Q56" s="256"/>
      <c r="R56" s="256"/>
      <c r="S56" s="256"/>
      <c r="T56" s="256"/>
      <c r="U56" s="256"/>
      <c r="V56" s="256"/>
      <c r="W56" s="256"/>
      <c r="X56" s="256"/>
      <c r="Y56" s="256"/>
      <c r="Z56" s="256"/>
      <c r="AA56" s="256"/>
      <c r="AB56" s="256"/>
      <c r="AC56" s="256"/>
      <c r="AD56" s="256"/>
      <c r="AE56" s="256"/>
      <c r="AF56" s="256"/>
      <c r="AG56" s="256"/>
      <c r="AH56" s="256"/>
      <c r="AI56" s="256"/>
      <c r="AJ56" s="256"/>
      <c r="AK56" s="256"/>
      <c r="AL56" s="256"/>
      <c r="AM56" s="256"/>
      <c r="AN56" s="256"/>
      <c r="AO56" s="256"/>
      <c r="AP56" s="256"/>
      <c r="AQ56" s="256"/>
      <c r="AR56" s="256"/>
    </row>
    <row r="57" spans="1:44" ht="15" customHeight="1">
      <c r="A57" s="256"/>
      <c r="B57" s="256"/>
      <c r="C57" s="256"/>
      <c r="D57" s="257"/>
      <c r="E57" s="256"/>
      <c r="F57" s="256"/>
      <c r="G57" s="256"/>
      <c r="H57" s="304"/>
      <c r="I57" s="256"/>
      <c r="J57" s="256"/>
      <c r="K57" s="256"/>
      <c r="L57" s="256"/>
      <c r="M57" s="256"/>
      <c r="N57" s="256"/>
      <c r="O57" s="256"/>
      <c r="P57" s="256"/>
      <c r="Q57" s="256"/>
      <c r="R57" s="256"/>
      <c r="S57" s="256"/>
      <c r="T57" s="256"/>
      <c r="U57" s="256"/>
      <c r="V57" s="256"/>
      <c r="W57" s="256"/>
      <c r="X57" s="256"/>
      <c r="Y57" s="256"/>
      <c r="Z57" s="256"/>
      <c r="AA57" s="256"/>
      <c r="AB57" s="256"/>
      <c r="AC57" s="256"/>
      <c r="AD57" s="256"/>
      <c r="AE57" s="256"/>
      <c r="AF57" s="256"/>
      <c r="AG57" s="256"/>
      <c r="AH57" s="256"/>
      <c r="AI57" s="256"/>
      <c r="AJ57" s="256"/>
      <c r="AK57" s="256"/>
      <c r="AL57" s="256"/>
      <c r="AM57" s="256"/>
      <c r="AN57" s="256"/>
      <c r="AO57" s="256"/>
      <c r="AP57" s="256"/>
      <c r="AQ57" s="256"/>
      <c r="AR57" s="256"/>
    </row>
    <row r="58" spans="1:44" ht="17.25" customHeight="1">
      <c r="A58" s="256"/>
      <c r="B58" s="256"/>
      <c r="C58" s="256"/>
      <c r="D58" s="257"/>
      <c r="E58" s="256"/>
      <c r="F58" s="256"/>
      <c r="G58" s="256"/>
      <c r="H58" s="304"/>
      <c r="I58" s="256"/>
      <c r="J58" s="256"/>
      <c r="K58" s="256"/>
      <c r="L58" s="256"/>
      <c r="M58" s="256"/>
      <c r="N58" s="256"/>
      <c r="O58" s="256"/>
      <c r="P58" s="256"/>
      <c r="Q58" s="256"/>
      <c r="R58" s="256"/>
      <c r="S58" s="256"/>
      <c r="T58" s="256"/>
      <c r="U58" s="256"/>
      <c r="V58" s="256"/>
      <c r="W58" s="256"/>
      <c r="X58" s="256"/>
      <c r="Y58" s="256"/>
      <c r="Z58" s="256"/>
      <c r="AA58" s="256"/>
      <c r="AB58" s="256"/>
      <c r="AC58" s="256"/>
      <c r="AD58" s="256"/>
      <c r="AE58" s="256"/>
      <c r="AF58" s="256"/>
      <c r="AG58" s="256"/>
      <c r="AH58" s="256"/>
      <c r="AI58" s="256"/>
      <c r="AJ58" s="256"/>
      <c r="AK58" s="256"/>
      <c r="AL58" s="256"/>
      <c r="AM58" s="256"/>
      <c r="AN58" s="256"/>
      <c r="AO58" s="256"/>
      <c r="AP58" s="256"/>
      <c r="AQ58" s="256"/>
      <c r="AR58" s="256"/>
    </row>
    <row r="59" spans="1:44" ht="11.25">
      <c r="A59" s="256"/>
      <c r="B59" s="256"/>
      <c r="C59" s="256"/>
      <c r="D59" s="257"/>
      <c r="E59" s="256"/>
      <c r="F59" s="256"/>
      <c r="G59" s="256"/>
      <c r="H59" s="304"/>
      <c r="I59" s="256"/>
      <c r="J59" s="256"/>
      <c r="K59" s="256"/>
      <c r="L59" s="256"/>
      <c r="M59" s="256"/>
      <c r="N59" s="256"/>
      <c r="O59" s="256"/>
      <c r="P59" s="256"/>
      <c r="Q59" s="256"/>
      <c r="R59" s="256"/>
      <c r="S59" s="256"/>
      <c r="T59" s="256"/>
      <c r="U59" s="256"/>
      <c r="V59" s="256"/>
      <c r="W59" s="256"/>
      <c r="X59" s="256"/>
      <c r="Y59" s="256"/>
      <c r="Z59" s="256"/>
      <c r="AA59" s="256"/>
      <c r="AB59" s="256"/>
      <c r="AC59" s="256"/>
      <c r="AD59" s="256"/>
      <c r="AE59" s="256"/>
      <c r="AF59" s="256"/>
      <c r="AG59" s="256"/>
      <c r="AH59" s="256"/>
      <c r="AI59" s="256"/>
      <c r="AJ59" s="256"/>
      <c r="AK59" s="256"/>
      <c r="AL59" s="256"/>
      <c r="AM59" s="256"/>
      <c r="AN59" s="256"/>
      <c r="AO59" s="256"/>
      <c r="AP59" s="256"/>
      <c r="AQ59" s="256"/>
      <c r="AR59" s="256"/>
    </row>
    <row r="60" spans="1:44" ht="11.25">
      <c r="A60" s="256"/>
      <c r="B60" s="256"/>
      <c r="C60" s="256"/>
      <c r="D60" s="257"/>
      <c r="E60" s="256"/>
      <c r="F60" s="256"/>
      <c r="G60" s="256"/>
      <c r="H60" s="304"/>
      <c r="I60" s="256"/>
      <c r="J60" s="256"/>
      <c r="K60" s="256"/>
      <c r="L60" s="256"/>
      <c r="M60" s="256"/>
      <c r="N60" s="256"/>
      <c r="O60" s="256"/>
      <c r="P60" s="256"/>
      <c r="Q60" s="256"/>
      <c r="R60" s="256"/>
      <c r="S60" s="256"/>
      <c r="T60" s="256"/>
      <c r="U60" s="256"/>
      <c r="V60" s="256"/>
      <c r="W60" s="256"/>
      <c r="X60" s="256"/>
      <c r="Y60" s="256"/>
      <c r="Z60" s="256"/>
      <c r="AA60" s="256"/>
      <c r="AB60" s="256"/>
      <c r="AC60" s="256"/>
      <c r="AD60" s="256"/>
      <c r="AE60" s="256"/>
      <c r="AF60" s="256"/>
      <c r="AG60" s="256"/>
      <c r="AH60" s="256"/>
      <c r="AI60" s="256"/>
      <c r="AJ60" s="256"/>
      <c r="AK60" s="256"/>
      <c r="AL60" s="256"/>
      <c r="AM60" s="256"/>
      <c r="AN60" s="256"/>
      <c r="AO60" s="256"/>
      <c r="AP60" s="256"/>
      <c r="AQ60" s="256"/>
      <c r="AR60" s="256"/>
    </row>
    <row r="61" spans="1:44" ht="11.25">
      <c r="A61" s="256"/>
      <c r="B61" s="256"/>
      <c r="C61" s="256"/>
      <c r="D61" s="257"/>
      <c r="E61" s="256"/>
      <c r="F61" s="256"/>
      <c r="G61" s="256"/>
      <c r="H61" s="304"/>
      <c r="I61" s="256"/>
      <c r="J61" s="256"/>
      <c r="K61" s="256"/>
      <c r="L61" s="256"/>
      <c r="M61" s="256"/>
      <c r="N61" s="256"/>
      <c r="O61" s="256"/>
      <c r="P61" s="256"/>
      <c r="Q61" s="256"/>
      <c r="R61" s="256"/>
      <c r="S61" s="256"/>
      <c r="T61" s="256"/>
      <c r="U61" s="256"/>
      <c r="V61" s="256"/>
      <c r="W61" s="256"/>
      <c r="X61" s="256"/>
      <c r="Y61" s="256"/>
      <c r="Z61" s="256"/>
      <c r="AA61" s="256"/>
      <c r="AB61" s="256"/>
      <c r="AC61" s="256"/>
      <c r="AD61" s="256"/>
      <c r="AE61" s="256"/>
      <c r="AF61" s="256"/>
      <c r="AG61" s="256"/>
      <c r="AH61" s="256"/>
      <c r="AI61" s="256"/>
      <c r="AJ61" s="256"/>
      <c r="AK61" s="256"/>
      <c r="AL61" s="256"/>
      <c r="AM61" s="256"/>
      <c r="AN61" s="256"/>
      <c r="AO61" s="256"/>
      <c r="AP61" s="256"/>
      <c r="AQ61" s="256"/>
      <c r="AR61" s="256"/>
    </row>
    <row r="62" spans="1:44" ht="11.25">
      <c r="A62" s="256"/>
      <c r="B62" s="256"/>
      <c r="C62" s="256"/>
      <c r="D62" s="257"/>
      <c r="E62" s="256"/>
      <c r="F62" s="256"/>
      <c r="G62" s="256"/>
      <c r="H62" s="304"/>
      <c r="I62" s="256"/>
      <c r="J62" s="256"/>
      <c r="K62" s="256"/>
      <c r="L62" s="256"/>
      <c r="M62" s="256"/>
      <c r="N62" s="256"/>
      <c r="O62" s="256"/>
      <c r="P62" s="256"/>
      <c r="Q62" s="256"/>
      <c r="R62" s="256"/>
      <c r="S62" s="256"/>
      <c r="T62" s="256"/>
      <c r="U62" s="256"/>
      <c r="V62" s="256"/>
      <c r="W62" s="256"/>
      <c r="X62" s="256"/>
      <c r="Y62" s="256"/>
      <c r="Z62" s="256"/>
      <c r="AA62" s="256"/>
      <c r="AB62" s="256"/>
      <c r="AC62" s="256"/>
      <c r="AD62" s="256"/>
      <c r="AE62" s="256"/>
      <c r="AF62" s="256"/>
      <c r="AG62" s="256"/>
      <c r="AH62" s="256"/>
      <c r="AI62" s="256"/>
      <c r="AJ62" s="256"/>
      <c r="AK62" s="256"/>
      <c r="AL62" s="256"/>
      <c r="AM62" s="256"/>
      <c r="AN62" s="256"/>
      <c r="AO62" s="256"/>
      <c r="AP62" s="256"/>
      <c r="AQ62" s="256"/>
      <c r="AR62" s="256"/>
    </row>
    <row r="63" spans="1:44" ht="11.25">
      <c r="A63" s="256"/>
      <c r="B63" s="256"/>
      <c r="C63" s="256"/>
      <c r="D63" s="257"/>
      <c r="E63" s="256"/>
      <c r="F63" s="256"/>
      <c r="G63" s="256"/>
      <c r="H63" s="304"/>
      <c r="I63" s="256"/>
      <c r="J63" s="256"/>
      <c r="K63" s="256"/>
      <c r="L63" s="256"/>
      <c r="M63" s="256"/>
      <c r="N63" s="256"/>
      <c r="O63" s="256"/>
      <c r="P63" s="256"/>
      <c r="Q63" s="256"/>
      <c r="R63" s="256"/>
      <c r="S63" s="256"/>
      <c r="T63" s="256"/>
      <c r="U63" s="256"/>
      <c r="V63" s="256"/>
      <c r="W63" s="256"/>
      <c r="X63" s="256"/>
      <c r="Y63" s="256"/>
      <c r="Z63" s="256"/>
      <c r="AA63" s="256"/>
      <c r="AB63" s="256"/>
      <c r="AC63" s="256"/>
      <c r="AD63" s="256"/>
      <c r="AE63" s="256"/>
      <c r="AF63" s="256"/>
      <c r="AG63" s="256"/>
      <c r="AH63" s="256"/>
      <c r="AI63" s="256"/>
      <c r="AJ63" s="256"/>
      <c r="AK63" s="256"/>
      <c r="AL63" s="256"/>
      <c r="AM63" s="256"/>
      <c r="AN63" s="256"/>
      <c r="AO63" s="256"/>
      <c r="AP63" s="256"/>
      <c r="AQ63" s="256"/>
      <c r="AR63" s="256"/>
    </row>
    <row r="64" spans="1:44" ht="11.25">
      <c r="A64" s="256"/>
      <c r="B64" s="256"/>
      <c r="C64" s="256"/>
      <c r="D64" s="257"/>
      <c r="E64" s="256"/>
      <c r="F64" s="256"/>
      <c r="G64" s="256"/>
      <c r="H64" s="304"/>
      <c r="I64" s="256"/>
      <c r="J64" s="256"/>
      <c r="K64" s="256"/>
      <c r="L64" s="256"/>
      <c r="M64" s="256"/>
      <c r="N64" s="256"/>
      <c r="O64" s="256"/>
      <c r="P64" s="256"/>
      <c r="Q64" s="256"/>
      <c r="R64" s="256"/>
      <c r="S64" s="256"/>
      <c r="T64" s="256"/>
      <c r="U64" s="256"/>
      <c r="V64" s="256"/>
      <c r="W64" s="256"/>
      <c r="X64" s="256"/>
      <c r="Y64" s="256"/>
      <c r="Z64" s="256"/>
      <c r="AA64" s="256"/>
      <c r="AB64" s="256"/>
      <c r="AC64" s="256"/>
      <c r="AD64" s="256"/>
      <c r="AE64" s="256"/>
      <c r="AF64" s="256"/>
      <c r="AG64" s="256"/>
      <c r="AH64" s="256"/>
      <c r="AI64" s="256"/>
      <c r="AJ64" s="256"/>
      <c r="AK64" s="256"/>
      <c r="AL64" s="256"/>
      <c r="AM64" s="256"/>
      <c r="AN64" s="256"/>
      <c r="AO64" s="256"/>
      <c r="AP64" s="256"/>
      <c r="AQ64" s="256"/>
      <c r="AR64" s="256"/>
    </row>
    <row r="65" spans="1:44" ht="11.25">
      <c r="A65" s="256"/>
      <c r="B65" s="256"/>
      <c r="C65" s="256"/>
      <c r="D65" s="257"/>
      <c r="E65" s="256"/>
      <c r="F65" s="256"/>
      <c r="G65" s="256"/>
      <c r="H65" s="304"/>
      <c r="I65" s="256"/>
      <c r="J65" s="256"/>
      <c r="K65" s="256"/>
      <c r="L65" s="256"/>
      <c r="M65" s="256"/>
      <c r="N65" s="256"/>
      <c r="O65" s="256"/>
      <c r="P65" s="256"/>
      <c r="Q65" s="256"/>
      <c r="R65" s="256"/>
      <c r="S65" s="256"/>
      <c r="T65" s="256"/>
      <c r="U65" s="256"/>
      <c r="V65" s="256"/>
      <c r="W65" s="256"/>
      <c r="X65" s="256"/>
      <c r="Y65" s="256"/>
      <c r="Z65" s="256"/>
      <c r="AA65" s="256"/>
      <c r="AB65" s="256"/>
      <c r="AC65" s="256"/>
      <c r="AD65" s="256"/>
      <c r="AE65" s="256"/>
      <c r="AF65" s="256"/>
      <c r="AG65" s="256"/>
      <c r="AH65" s="256"/>
      <c r="AI65" s="256"/>
      <c r="AJ65" s="256"/>
      <c r="AK65" s="256"/>
      <c r="AL65" s="256"/>
      <c r="AM65" s="256"/>
      <c r="AN65" s="256"/>
      <c r="AO65" s="256"/>
      <c r="AP65" s="256"/>
      <c r="AQ65" s="256"/>
      <c r="AR65" s="256"/>
    </row>
    <row r="66" spans="1:44" ht="11.25">
      <c r="A66" s="256"/>
      <c r="B66" s="256"/>
      <c r="C66" s="256"/>
      <c r="D66" s="257"/>
      <c r="E66" s="256"/>
      <c r="F66" s="256"/>
      <c r="G66" s="256"/>
      <c r="H66" s="304"/>
      <c r="I66" s="256"/>
      <c r="J66" s="256"/>
      <c r="K66" s="256"/>
      <c r="L66" s="256"/>
      <c r="M66" s="256"/>
      <c r="N66" s="256"/>
      <c r="O66" s="256"/>
      <c r="P66" s="256"/>
      <c r="Q66" s="256"/>
      <c r="R66" s="256"/>
      <c r="S66" s="256"/>
      <c r="T66" s="256"/>
      <c r="U66" s="256"/>
      <c r="V66" s="256"/>
      <c r="W66" s="256"/>
      <c r="X66" s="256"/>
      <c r="Y66" s="256"/>
      <c r="Z66" s="256"/>
      <c r="AA66" s="256"/>
      <c r="AB66" s="256"/>
      <c r="AC66" s="256"/>
      <c r="AD66" s="256"/>
      <c r="AE66" s="256"/>
      <c r="AF66" s="256"/>
      <c r="AG66" s="256"/>
      <c r="AH66" s="256"/>
      <c r="AI66" s="256"/>
      <c r="AJ66" s="256"/>
      <c r="AK66" s="256"/>
      <c r="AL66" s="256"/>
      <c r="AM66" s="256"/>
      <c r="AN66" s="256"/>
      <c r="AO66" s="256"/>
      <c r="AP66" s="256"/>
      <c r="AQ66" s="256"/>
      <c r="AR66" s="256"/>
    </row>
    <row r="67" spans="1:44" ht="11.25">
      <c r="A67" s="256"/>
      <c r="B67" s="256"/>
      <c r="C67" s="256"/>
      <c r="D67" s="257"/>
      <c r="E67" s="256"/>
      <c r="F67" s="256"/>
      <c r="G67" s="256"/>
      <c r="H67" s="304"/>
      <c r="I67" s="256"/>
      <c r="J67" s="256"/>
      <c r="K67" s="256"/>
      <c r="L67" s="256"/>
      <c r="M67" s="256"/>
      <c r="N67" s="256"/>
      <c r="O67" s="256"/>
      <c r="P67" s="256"/>
      <c r="Q67" s="256"/>
      <c r="R67" s="256"/>
      <c r="S67" s="256"/>
      <c r="T67" s="256"/>
      <c r="U67" s="256"/>
      <c r="V67" s="256"/>
      <c r="W67" s="256"/>
      <c r="X67" s="256"/>
      <c r="Y67" s="256"/>
      <c r="Z67" s="256"/>
      <c r="AA67" s="256"/>
      <c r="AB67" s="256"/>
      <c r="AC67" s="256"/>
      <c r="AD67" s="256"/>
      <c r="AE67" s="256"/>
      <c r="AF67" s="256"/>
      <c r="AG67" s="256"/>
      <c r="AH67" s="256"/>
      <c r="AI67" s="256"/>
      <c r="AJ67" s="256"/>
      <c r="AK67" s="256"/>
      <c r="AL67" s="256"/>
      <c r="AM67" s="256"/>
      <c r="AN67" s="256"/>
      <c r="AO67" s="256"/>
      <c r="AP67" s="256"/>
      <c r="AQ67" s="256"/>
      <c r="AR67" s="256"/>
    </row>
    <row r="68" spans="1:44" ht="11.25">
      <c r="A68" s="256"/>
      <c r="B68" s="256"/>
      <c r="C68" s="256"/>
      <c r="D68" s="257"/>
      <c r="E68" s="256"/>
      <c r="F68" s="256"/>
      <c r="G68" s="256"/>
      <c r="H68" s="304"/>
      <c r="I68" s="256"/>
      <c r="J68" s="256"/>
      <c r="K68" s="256"/>
      <c r="L68" s="256"/>
      <c r="M68" s="256"/>
      <c r="N68" s="256"/>
      <c r="O68" s="256"/>
      <c r="P68" s="256"/>
      <c r="Q68" s="256"/>
      <c r="R68" s="256"/>
      <c r="S68" s="256"/>
      <c r="T68" s="256"/>
      <c r="U68" s="256"/>
      <c r="V68" s="256"/>
      <c r="W68" s="256"/>
      <c r="X68" s="256"/>
      <c r="Y68" s="256"/>
      <c r="Z68" s="256"/>
      <c r="AA68" s="256"/>
      <c r="AB68" s="256"/>
      <c r="AC68" s="256"/>
      <c r="AD68" s="256"/>
      <c r="AE68" s="256"/>
      <c r="AF68" s="256"/>
      <c r="AG68" s="256"/>
      <c r="AH68" s="256"/>
      <c r="AI68" s="256"/>
      <c r="AJ68" s="256"/>
      <c r="AK68" s="256"/>
      <c r="AL68" s="256"/>
      <c r="AM68" s="256"/>
      <c r="AN68" s="256"/>
      <c r="AO68" s="256"/>
      <c r="AP68" s="256"/>
      <c r="AQ68" s="256"/>
      <c r="AR68" s="256"/>
    </row>
    <row r="69" spans="1:44" ht="11.25">
      <c r="A69" s="256"/>
      <c r="B69" s="256"/>
      <c r="C69" s="256"/>
      <c r="D69" s="257"/>
      <c r="E69" s="256"/>
      <c r="F69" s="256"/>
      <c r="G69" s="256"/>
      <c r="H69" s="304"/>
      <c r="I69" s="256"/>
      <c r="J69" s="256"/>
      <c r="K69" s="256"/>
      <c r="L69" s="256"/>
      <c r="M69" s="256"/>
      <c r="N69" s="256"/>
      <c r="O69" s="256"/>
      <c r="P69" s="256"/>
      <c r="Q69" s="256"/>
      <c r="R69" s="256"/>
      <c r="S69" s="256"/>
      <c r="T69" s="256"/>
      <c r="U69" s="256"/>
      <c r="V69" s="256"/>
      <c r="W69" s="256"/>
      <c r="X69" s="256"/>
      <c r="Y69" s="256"/>
      <c r="Z69" s="256"/>
      <c r="AA69" s="256"/>
      <c r="AB69" s="256"/>
      <c r="AC69" s="256"/>
      <c r="AD69" s="256"/>
      <c r="AE69" s="256"/>
      <c r="AF69" s="256"/>
      <c r="AG69" s="256"/>
      <c r="AH69" s="256"/>
      <c r="AI69" s="256"/>
      <c r="AJ69" s="256"/>
      <c r="AK69" s="256"/>
      <c r="AL69" s="256"/>
      <c r="AM69" s="256"/>
      <c r="AN69" s="256"/>
      <c r="AO69" s="256"/>
      <c r="AP69" s="256"/>
      <c r="AQ69" s="256"/>
      <c r="AR69" s="256"/>
    </row>
    <row r="70" spans="1:44" ht="11.25">
      <c r="A70" s="256"/>
      <c r="B70" s="256"/>
      <c r="C70" s="256"/>
      <c r="D70" s="257"/>
      <c r="E70" s="256"/>
      <c r="F70" s="256"/>
      <c r="G70" s="256"/>
      <c r="H70" s="304"/>
      <c r="I70" s="256"/>
      <c r="J70" s="256"/>
      <c r="K70" s="256"/>
      <c r="L70" s="256"/>
      <c r="M70" s="256"/>
      <c r="N70" s="256"/>
      <c r="O70" s="256"/>
      <c r="P70" s="256"/>
      <c r="Q70" s="256"/>
      <c r="R70" s="256"/>
      <c r="S70" s="256"/>
      <c r="T70" s="256"/>
      <c r="U70" s="256"/>
      <c r="V70" s="256"/>
      <c r="W70" s="256"/>
      <c r="X70" s="256"/>
      <c r="Y70" s="256"/>
      <c r="Z70" s="256"/>
      <c r="AA70" s="256"/>
      <c r="AB70" s="256"/>
      <c r="AC70" s="256"/>
      <c r="AD70" s="256"/>
      <c r="AE70" s="256"/>
      <c r="AF70" s="256"/>
      <c r="AG70" s="256"/>
      <c r="AH70" s="256"/>
      <c r="AI70" s="256"/>
      <c r="AJ70" s="256"/>
      <c r="AK70" s="256"/>
      <c r="AL70" s="256"/>
      <c r="AM70" s="256"/>
      <c r="AN70" s="256"/>
      <c r="AO70" s="256"/>
      <c r="AP70" s="256"/>
      <c r="AQ70" s="256"/>
      <c r="AR70" s="256"/>
    </row>
    <row r="71" spans="1:44" ht="11.25">
      <c r="A71" s="256"/>
      <c r="B71" s="256"/>
      <c r="C71" s="256"/>
      <c r="D71" s="257"/>
      <c r="E71" s="256"/>
      <c r="F71" s="256"/>
      <c r="G71" s="256"/>
      <c r="H71" s="304"/>
      <c r="I71" s="256"/>
      <c r="J71" s="256"/>
      <c r="K71" s="256"/>
      <c r="L71" s="256"/>
      <c r="M71" s="256"/>
      <c r="N71" s="256"/>
      <c r="O71" s="256"/>
      <c r="P71" s="256"/>
      <c r="Q71" s="256"/>
      <c r="R71" s="256"/>
      <c r="S71" s="256"/>
      <c r="T71" s="256"/>
      <c r="U71" s="256"/>
      <c r="V71" s="256"/>
      <c r="W71" s="256"/>
      <c r="X71" s="256"/>
      <c r="Y71" s="256"/>
      <c r="Z71" s="256"/>
      <c r="AA71" s="256"/>
      <c r="AB71" s="256"/>
      <c r="AC71" s="256"/>
      <c r="AD71" s="256"/>
      <c r="AE71" s="256"/>
      <c r="AF71" s="256"/>
      <c r="AG71" s="256"/>
      <c r="AH71" s="256"/>
      <c r="AI71" s="256"/>
      <c r="AJ71" s="256"/>
      <c r="AK71" s="256"/>
      <c r="AL71" s="256"/>
      <c r="AM71" s="256"/>
      <c r="AN71" s="256"/>
      <c r="AO71" s="256"/>
      <c r="AP71" s="256"/>
      <c r="AQ71" s="256"/>
      <c r="AR71" s="256"/>
    </row>
    <row r="72" spans="1:44" ht="11.25">
      <c r="A72" s="256"/>
      <c r="B72" s="256"/>
      <c r="C72" s="256"/>
      <c r="D72" s="257"/>
      <c r="E72" s="256"/>
      <c r="F72" s="256"/>
      <c r="G72" s="256"/>
      <c r="H72" s="304"/>
      <c r="I72" s="256"/>
      <c r="J72" s="256"/>
      <c r="K72" s="256"/>
      <c r="L72" s="256"/>
      <c r="M72" s="256"/>
      <c r="N72" s="256"/>
      <c r="O72" s="256"/>
      <c r="P72" s="256"/>
      <c r="Q72" s="256"/>
      <c r="R72" s="256"/>
      <c r="S72" s="256"/>
      <c r="T72" s="256"/>
      <c r="U72" s="256"/>
      <c r="V72" s="256"/>
      <c r="W72" s="256"/>
      <c r="X72" s="256"/>
      <c r="Y72" s="256"/>
      <c r="Z72" s="256"/>
      <c r="AA72" s="256"/>
      <c r="AB72" s="256"/>
      <c r="AC72" s="256"/>
      <c r="AD72" s="256"/>
      <c r="AE72" s="256"/>
      <c r="AF72" s="256"/>
      <c r="AG72" s="256"/>
      <c r="AH72" s="256"/>
      <c r="AI72" s="256"/>
      <c r="AJ72" s="256"/>
      <c r="AK72" s="256"/>
      <c r="AL72" s="256"/>
      <c r="AM72" s="256"/>
      <c r="AN72" s="256"/>
      <c r="AO72" s="256"/>
      <c r="AP72" s="256"/>
      <c r="AQ72" s="256"/>
      <c r="AR72" s="256"/>
    </row>
    <row r="73" spans="1:44" ht="11.25">
      <c r="A73" s="256"/>
      <c r="B73" s="256"/>
      <c r="C73" s="256"/>
      <c r="D73" s="257"/>
      <c r="E73" s="256"/>
      <c r="F73" s="256"/>
      <c r="G73" s="256"/>
      <c r="H73" s="304"/>
      <c r="I73" s="256"/>
      <c r="J73" s="256"/>
      <c r="K73" s="256"/>
      <c r="L73" s="256"/>
      <c r="M73" s="256"/>
      <c r="N73" s="256"/>
      <c r="O73" s="256"/>
      <c r="P73" s="256"/>
      <c r="Q73" s="256"/>
      <c r="R73" s="256"/>
      <c r="S73" s="256"/>
      <c r="T73" s="256"/>
      <c r="U73" s="256"/>
      <c r="V73" s="256"/>
      <c r="W73" s="256"/>
      <c r="X73" s="256"/>
      <c r="Y73" s="256"/>
      <c r="Z73" s="256"/>
      <c r="AA73" s="256"/>
      <c r="AB73" s="256"/>
      <c r="AC73" s="256"/>
      <c r="AD73" s="256"/>
      <c r="AE73" s="256"/>
      <c r="AF73" s="256"/>
      <c r="AG73" s="256"/>
      <c r="AH73" s="256"/>
      <c r="AI73" s="256"/>
      <c r="AJ73" s="256"/>
      <c r="AK73" s="256"/>
      <c r="AL73" s="256"/>
      <c r="AM73" s="256"/>
      <c r="AN73" s="256"/>
      <c r="AO73" s="256"/>
      <c r="AP73" s="256"/>
      <c r="AQ73" s="256"/>
      <c r="AR73" s="256"/>
    </row>
    <row r="74" spans="1:44" ht="11.25">
      <c r="A74" s="256"/>
      <c r="B74" s="256"/>
      <c r="C74" s="256"/>
      <c r="D74" s="257"/>
      <c r="E74" s="256"/>
      <c r="F74" s="256"/>
      <c r="G74" s="256"/>
      <c r="H74" s="304"/>
      <c r="I74" s="256"/>
      <c r="J74" s="256"/>
      <c r="K74" s="256"/>
      <c r="L74" s="256"/>
      <c r="M74" s="256"/>
      <c r="N74" s="256"/>
      <c r="O74" s="256"/>
      <c r="P74" s="256"/>
      <c r="Q74" s="256"/>
      <c r="R74" s="256"/>
      <c r="S74" s="256"/>
      <c r="T74" s="256"/>
      <c r="U74" s="256"/>
      <c r="V74" s="256"/>
      <c r="W74" s="256"/>
      <c r="X74" s="256"/>
      <c r="Y74" s="256"/>
      <c r="Z74" s="256"/>
      <c r="AA74" s="256"/>
      <c r="AB74" s="256"/>
      <c r="AC74" s="256"/>
      <c r="AD74" s="256"/>
      <c r="AE74" s="256"/>
      <c r="AF74" s="256"/>
      <c r="AG74" s="256"/>
      <c r="AH74" s="256"/>
      <c r="AI74" s="256"/>
      <c r="AJ74" s="256"/>
      <c r="AK74" s="256"/>
      <c r="AL74" s="256"/>
      <c r="AM74" s="256"/>
      <c r="AN74" s="256"/>
      <c r="AO74" s="256"/>
      <c r="AP74" s="256"/>
      <c r="AQ74" s="256"/>
      <c r="AR74" s="256"/>
    </row>
    <row r="75" spans="1:44" ht="11.25">
      <c r="A75" s="256"/>
      <c r="B75" s="256"/>
      <c r="C75" s="256"/>
      <c r="D75" s="257"/>
      <c r="E75" s="256"/>
      <c r="F75" s="256"/>
      <c r="G75" s="256"/>
      <c r="H75" s="304"/>
      <c r="I75" s="256"/>
      <c r="J75" s="256"/>
      <c r="K75" s="256"/>
      <c r="L75" s="256"/>
      <c r="M75" s="256"/>
      <c r="N75" s="256"/>
      <c r="O75" s="256"/>
      <c r="P75" s="256"/>
      <c r="Q75" s="256"/>
      <c r="R75" s="256"/>
      <c r="S75" s="256"/>
      <c r="T75" s="256"/>
      <c r="U75" s="256"/>
      <c r="V75" s="256"/>
      <c r="W75" s="256"/>
      <c r="X75" s="256"/>
      <c r="Y75" s="256"/>
      <c r="Z75" s="256"/>
      <c r="AA75" s="256"/>
      <c r="AB75" s="256"/>
      <c r="AC75" s="256"/>
      <c r="AD75" s="256"/>
      <c r="AE75" s="256"/>
      <c r="AF75" s="256"/>
      <c r="AG75" s="256"/>
      <c r="AH75" s="256"/>
      <c r="AI75" s="256"/>
      <c r="AJ75" s="256"/>
      <c r="AK75" s="256"/>
      <c r="AL75" s="256"/>
      <c r="AM75" s="256"/>
      <c r="AN75" s="256"/>
      <c r="AO75" s="256"/>
      <c r="AP75" s="256"/>
      <c r="AQ75" s="256"/>
      <c r="AR75" s="256"/>
    </row>
    <row r="76" spans="1:44" ht="11.25">
      <c r="A76" s="256"/>
      <c r="B76" s="256"/>
      <c r="C76" s="256"/>
      <c r="D76" s="257"/>
      <c r="E76" s="256"/>
      <c r="F76" s="256"/>
      <c r="G76" s="256"/>
      <c r="H76" s="304"/>
      <c r="I76" s="256"/>
      <c r="J76" s="256"/>
      <c r="K76" s="256"/>
      <c r="L76" s="256"/>
      <c r="M76" s="256"/>
      <c r="N76" s="256"/>
      <c r="O76" s="256"/>
      <c r="P76" s="256"/>
      <c r="Q76" s="256"/>
      <c r="R76" s="256"/>
      <c r="S76" s="256"/>
      <c r="T76" s="256"/>
      <c r="U76" s="256"/>
      <c r="V76" s="256"/>
      <c r="W76" s="256"/>
      <c r="X76" s="256"/>
      <c r="Y76" s="256"/>
      <c r="Z76" s="256"/>
      <c r="AA76" s="256"/>
      <c r="AB76" s="256"/>
      <c r="AC76" s="256"/>
      <c r="AD76" s="256"/>
      <c r="AE76" s="256"/>
      <c r="AF76" s="256"/>
      <c r="AG76" s="256"/>
      <c r="AH76" s="256"/>
      <c r="AI76" s="256"/>
      <c r="AJ76" s="256"/>
      <c r="AK76" s="256"/>
      <c r="AL76" s="256"/>
      <c r="AM76" s="256"/>
      <c r="AN76" s="256"/>
      <c r="AO76" s="256"/>
      <c r="AP76" s="256"/>
      <c r="AQ76" s="256"/>
      <c r="AR76" s="256"/>
    </row>
    <row r="77" spans="1:44" ht="11.25">
      <c r="A77" s="256"/>
      <c r="B77" s="256"/>
      <c r="C77" s="256"/>
      <c r="D77" s="257"/>
      <c r="E77" s="256"/>
      <c r="F77" s="256"/>
      <c r="G77" s="256"/>
      <c r="H77" s="304"/>
      <c r="I77" s="256"/>
      <c r="J77" s="256"/>
      <c r="K77" s="256"/>
      <c r="L77" s="256"/>
      <c r="M77" s="256"/>
      <c r="N77" s="256"/>
      <c r="O77" s="256"/>
      <c r="P77" s="256"/>
      <c r="Q77" s="256"/>
      <c r="R77" s="256"/>
      <c r="S77" s="256"/>
      <c r="T77" s="256"/>
      <c r="U77" s="256"/>
      <c r="V77" s="256"/>
      <c r="W77" s="256"/>
      <c r="X77" s="256"/>
      <c r="Y77" s="256"/>
      <c r="Z77" s="256"/>
      <c r="AA77" s="256"/>
      <c r="AB77" s="256"/>
      <c r="AC77" s="256"/>
      <c r="AD77" s="256"/>
      <c r="AE77" s="256"/>
      <c r="AF77" s="256"/>
      <c r="AG77" s="256"/>
      <c r="AH77" s="256"/>
      <c r="AI77" s="256"/>
      <c r="AJ77" s="256"/>
      <c r="AK77" s="256"/>
      <c r="AL77" s="256"/>
      <c r="AM77" s="256"/>
      <c r="AN77" s="256"/>
      <c r="AO77" s="256"/>
      <c r="AP77" s="256"/>
      <c r="AQ77" s="256"/>
      <c r="AR77" s="256"/>
    </row>
    <row r="78" spans="1:44" ht="11.25">
      <c r="A78" s="256"/>
      <c r="B78" s="256"/>
      <c r="C78" s="256"/>
      <c r="D78" s="257"/>
      <c r="E78" s="256"/>
      <c r="F78" s="256"/>
      <c r="G78" s="256"/>
      <c r="H78" s="304"/>
      <c r="I78" s="256"/>
      <c r="J78" s="256"/>
      <c r="K78" s="256"/>
      <c r="L78" s="256"/>
      <c r="M78" s="256"/>
      <c r="N78" s="256"/>
      <c r="O78" s="256"/>
      <c r="P78" s="256"/>
      <c r="Q78" s="256"/>
      <c r="R78" s="256"/>
      <c r="S78" s="256"/>
      <c r="T78" s="256"/>
      <c r="U78" s="256"/>
      <c r="V78" s="256"/>
      <c r="W78" s="256"/>
      <c r="X78" s="256"/>
      <c r="Y78" s="256"/>
      <c r="Z78" s="256"/>
      <c r="AA78" s="256"/>
      <c r="AB78" s="256"/>
      <c r="AC78" s="256"/>
      <c r="AD78" s="256"/>
      <c r="AE78" s="256"/>
      <c r="AF78" s="256"/>
      <c r="AG78" s="256"/>
      <c r="AH78" s="256"/>
      <c r="AI78" s="256"/>
      <c r="AJ78" s="256"/>
      <c r="AK78" s="256"/>
      <c r="AL78" s="256"/>
      <c r="AM78" s="256"/>
      <c r="AN78" s="256"/>
      <c r="AO78" s="256"/>
      <c r="AP78" s="256"/>
      <c r="AQ78" s="256"/>
      <c r="AR78" s="256"/>
    </row>
    <row r="79" spans="1:44" ht="11.25">
      <c r="A79" s="256"/>
      <c r="B79" s="256"/>
      <c r="C79" s="256"/>
      <c r="D79" s="257"/>
      <c r="E79" s="256"/>
      <c r="F79" s="256"/>
      <c r="G79" s="256"/>
      <c r="H79" s="304"/>
      <c r="I79" s="256"/>
      <c r="J79" s="256"/>
      <c r="K79" s="256"/>
      <c r="L79" s="256"/>
      <c r="M79" s="256"/>
      <c r="N79" s="256"/>
      <c r="O79" s="256"/>
      <c r="P79" s="256"/>
      <c r="Q79" s="256"/>
      <c r="R79" s="256"/>
      <c r="S79" s="256"/>
      <c r="T79" s="256"/>
      <c r="U79" s="256"/>
      <c r="V79" s="256"/>
      <c r="W79" s="256"/>
      <c r="X79" s="256"/>
      <c r="Y79" s="256"/>
      <c r="Z79" s="256"/>
      <c r="AA79" s="256"/>
      <c r="AB79" s="256"/>
      <c r="AC79" s="256"/>
      <c r="AD79" s="256"/>
      <c r="AE79" s="256"/>
      <c r="AF79" s="256"/>
      <c r="AG79" s="256"/>
      <c r="AH79" s="256"/>
      <c r="AI79" s="256"/>
      <c r="AJ79" s="256"/>
      <c r="AK79" s="256"/>
      <c r="AL79" s="256"/>
      <c r="AM79" s="256"/>
      <c r="AN79" s="256"/>
      <c r="AO79" s="256"/>
      <c r="AP79" s="256"/>
      <c r="AQ79" s="256"/>
      <c r="AR79" s="256"/>
    </row>
    <row r="80" spans="1:44" ht="11.25">
      <c r="A80" s="256"/>
      <c r="B80" s="256"/>
      <c r="C80" s="256"/>
      <c r="D80" s="257"/>
      <c r="E80" s="256"/>
      <c r="F80" s="256"/>
      <c r="G80" s="256"/>
      <c r="H80" s="304"/>
      <c r="I80" s="256"/>
      <c r="J80" s="256"/>
      <c r="K80" s="256"/>
      <c r="L80" s="256"/>
      <c r="M80" s="256"/>
      <c r="N80" s="256"/>
      <c r="O80" s="256"/>
      <c r="P80" s="256"/>
      <c r="Q80" s="256"/>
      <c r="R80" s="256"/>
      <c r="S80" s="256"/>
      <c r="T80" s="256"/>
      <c r="U80" s="256"/>
      <c r="V80" s="256"/>
      <c r="W80" s="256"/>
      <c r="X80" s="256"/>
      <c r="Y80" s="256"/>
      <c r="Z80" s="256"/>
      <c r="AA80" s="256"/>
      <c r="AB80" s="256"/>
      <c r="AC80" s="256"/>
      <c r="AD80" s="256"/>
      <c r="AE80" s="256"/>
      <c r="AF80" s="256"/>
      <c r="AG80" s="256"/>
      <c r="AH80" s="256"/>
      <c r="AI80" s="256"/>
      <c r="AJ80" s="256"/>
      <c r="AK80" s="256"/>
      <c r="AL80" s="256"/>
      <c r="AM80" s="256"/>
      <c r="AN80" s="256"/>
      <c r="AO80" s="256"/>
      <c r="AP80" s="256"/>
      <c r="AQ80" s="256"/>
      <c r="AR80" s="256"/>
    </row>
    <row r="81" spans="1:44" ht="11.25">
      <c r="A81" s="256"/>
      <c r="B81" s="256"/>
      <c r="C81" s="256"/>
      <c r="D81" s="257"/>
      <c r="E81" s="256"/>
      <c r="F81" s="256"/>
      <c r="G81" s="256"/>
      <c r="H81" s="304"/>
      <c r="I81" s="256"/>
      <c r="J81" s="256"/>
      <c r="K81" s="256"/>
      <c r="L81" s="256"/>
      <c r="M81" s="256"/>
      <c r="N81" s="256"/>
      <c r="O81" s="256"/>
      <c r="P81" s="256"/>
      <c r="Q81" s="256"/>
      <c r="R81" s="256"/>
      <c r="S81" s="256"/>
      <c r="T81" s="256"/>
      <c r="U81" s="256"/>
      <c r="V81" s="256"/>
      <c r="W81" s="256"/>
      <c r="X81" s="256"/>
      <c r="Y81" s="256"/>
      <c r="Z81" s="256"/>
      <c r="AA81" s="256"/>
      <c r="AB81" s="256"/>
      <c r="AC81" s="256"/>
      <c r="AD81" s="256"/>
      <c r="AE81" s="256"/>
      <c r="AF81" s="256"/>
      <c r="AG81" s="256"/>
      <c r="AH81" s="256"/>
      <c r="AI81" s="256"/>
      <c r="AJ81" s="256"/>
      <c r="AK81" s="256"/>
      <c r="AL81" s="256"/>
      <c r="AM81" s="256"/>
      <c r="AN81" s="256"/>
      <c r="AO81" s="256"/>
      <c r="AP81" s="256"/>
      <c r="AQ81" s="256"/>
      <c r="AR81" s="256"/>
    </row>
    <row r="82" spans="1:44" ht="11.25">
      <c r="A82" s="256"/>
      <c r="B82" s="256"/>
      <c r="C82" s="256"/>
      <c r="D82" s="257"/>
      <c r="E82" s="256"/>
      <c r="F82" s="256"/>
      <c r="G82" s="256"/>
      <c r="H82" s="304"/>
      <c r="I82" s="256"/>
      <c r="J82" s="256"/>
      <c r="K82" s="256"/>
      <c r="L82" s="256"/>
      <c r="M82" s="256"/>
      <c r="N82" s="256"/>
      <c r="O82" s="256"/>
      <c r="P82" s="256"/>
      <c r="Q82" s="256"/>
      <c r="R82" s="256"/>
      <c r="S82" s="256"/>
      <c r="T82" s="256"/>
      <c r="U82" s="256"/>
      <c r="V82" s="256"/>
      <c r="W82" s="256"/>
      <c r="X82" s="256"/>
      <c r="Y82" s="256"/>
      <c r="Z82" s="256"/>
      <c r="AA82" s="256"/>
      <c r="AB82" s="256"/>
      <c r="AC82" s="256"/>
      <c r="AD82" s="256"/>
      <c r="AE82" s="256"/>
      <c r="AF82" s="256"/>
      <c r="AG82" s="256"/>
      <c r="AH82" s="256"/>
      <c r="AI82" s="256"/>
      <c r="AJ82" s="256"/>
      <c r="AK82" s="256"/>
      <c r="AL82" s="256"/>
      <c r="AM82" s="256"/>
      <c r="AN82" s="256"/>
      <c r="AO82" s="256"/>
      <c r="AP82" s="256"/>
      <c r="AQ82" s="256"/>
      <c r="AR82" s="256"/>
    </row>
    <row r="83" spans="1:44" ht="11.25">
      <c r="A83" s="256"/>
      <c r="B83" s="256"/>
      <c r="C83" s="256"/>
      <c r="D83" s="257"/>
      <c r="E83" s="256"/>
      <c r="F83" s="256"/>
      <c r="G83" s="256"/>
      <c r="H83" s="304"/>
      <c r="I83" s="256"/>
      <c r="J83" s="256"/>
      <c r="K83" s="256"/>
      <c r="L83" s="256"/>
      <c r="M83" s="256"/>
      <c r="N83" s="256"/>
      <c r="O83" s="256"/>
      <c r="P83" s="256"/>
      <c r="Q83" s="256"/>
      <c r="R83" s="256"/>
      <c r="S83" s="256"/>
      <c r="T83" s="256"/>
      <c r="U83" s="256"/>
      <c r="V83" s="256"/>
      <c r="W83" s="256"/>
      <c r="X83" s="256"/>
      <c r="Y83" s="256"/>
      <c r="Z83" s="256"/>
      <c r="AA83" s="256"/>
      <c r="AB83" s="256"/>
      <c r="AC83" s="256"/>
      <c r="AD83" s="256"/>
      <c r="AE83" s="256"/>
      <c r="AF83" s="256"/>
      <c r="AG83" s="256"/>
      <c r="AH83" s="256"/>
      <c r="AI83" s="256"/>
      <c r="AJ83" s="256"/>
      <c r="AK83" s="256"/>
      <c r="AL83" s="256"/>
      <c r="AM83" s="256"/>
      <c r="AN83" s="256"/>
      <c r="AO83" s="256"/>
      <c r="AP83" s="256"/>
      <c r="AQ83" s="256"/>
      <c r="AR83" s="256"/>
    </row>
    <row r="84" spans="1:44" ht="11.25">
      <c r="A84" s="256"/>
      <c r="B84" s="256"/>
      <c r="C84" s="256"/>
      <c r="D84" s="257"/>
      <c r="E84" s="256"/>
      <c r="F84" s="256"/>
      <c r="G84" s="256"/>
      <c r="H84" s="304"/>
      <c r="I84" s="256"/>
      <c r="J84" s="256"/>
      <c r="K84" s="256"/>
      <c r="L84" s="256"/>
      <c r="M84" s="256"/>
      <c r="N84" s="256"/>
      <c r="O84" s="256"/>
      <c r="P84" s="256"/>
      <c r="Q84" s="256"/>
      <c r="R84" s="256"/>
      <c r="S84" s="256"/>
      <c r="T84" s="256"/>
      <c r="U84" s="256"/>
      <c r="V84" s="256"/>
      <c r="W84" s="256"/>
      <c r="X84" s="256"/>
      <c r="Y84" s="256"/>
      <c r="Z84" s="256"/>
      <c r="AA84" s="256"/>
      <c r="AB84" s="256"/>
      <c r="AC84" s="256"/>
      <c r="AD84" s="256"/>
      <c r="AE84" s="256"/>
      <c r="AF84" s="256"/>
      <c r="AG84" s="256"/>
      <c r="AH84" s="256"/>
      <c r="AI84" s="256"/>
      <c r="AJ84" s="256"/>
      <c r="AK84" s="256"/>
      <c r="AL84" s="256"/>
      <c r="AM84" s="256"/>
      <c r="AN84" s="256"/>
      <c r="AO84" s="256"/>
      <c r="AP84" s="256"/>
      <c r="AQ84" s="256"/>
      <c r="AR84" s="256"/>
    </row>
    <row r="85" spans="1:44" ht="11.25">
      <c r="A85" s="256"/>
      <c r="B85" s="256"/>
      <c r="C85" s="256"/>
      <c r="D85" s="257"/>
      <c r="E85" s="256"/>
      <c r="F85" s="256"/>
      <c r="G85" s="256"/>
      <c r="H85" s="304"/>
      <c r="I85" s="256"/>
      <c r="J85" s="256"/>
      <c r="K85" s="256"/>
      <c r="L85" s="256"/>
      <c r="M85" s="256"/>
      <c r="N85" s="256"/>
      <c r="O85" s="256"/>
      <c r="P85" s="256"/>
      <c r="Q85" s="256"/>
      <c r="R85" s="256"/>
      <c r="S85" s="256"/>
      <c r="T85" s="256"/>
      <c r="U85" s="256"/>
      <c r="V85" s="256"/>
      <c r="W85" s="256"/>
      <c r="X85" s="256"/>
      <c r="Y85" s="256"/>
      <c r="Z85" s="256"/>
      <c r="AA85" s="256"/>
      <c r="AB85" s="256"/>
      <c r="AC85" s="256"/>
      <c r="AD85" s="256"/>
      <c r="AE85" s="256"/>
      <c r="AF85" s="256"/>
      <c r="AG85" s="256"/>
      <c r="AH85" s="256"/>
      <c r="AI85" s="256"/>
      <c r="AJ85" s="256"/>
      <c r="AK85" s="256"/>
      <c r="AL85" s="256"/>
      <c r="AM85" s="256"/>
      <c r="AN85" s="256"/>
      <c r="AO85" s="256"/>
      <c r="AP85" s="256"/>
      <c r="AQ85" s="256"/>
      <c r="AR85" s="256"/>
    </row>
    <row r="86" spans="1:44" ht="11.25">
      <c r="A86" s="256"/>
      <c r="B86" s="256"/>
      <c r="C86" s="256"/>
      <c r="D86" s="257"/>
      <c r="E86" s="256"/>
      <c r="F86" s="256"/>
      <c r="G86" s="256"/>
      <c r="H86" s="304"/>
      <c r="I86" s="256"/>
      <c r="J86" s="256"/>
      <c r="K86" s="256"/>
      <c r="L86" s="256"/>
      <c r="M86" s="256"/>
      <c r="N86" s="256"/>
      <c r="O86" s="256"/>
      <c r="P86" s="256"/>
      <c r="Q86" s="256"/>
      <c r="R86" s="256"/>
      <c r="S86" s="256"/>
      <c r="T86" s="256"/>
      <c r="U86" s="256"/>
      <c r="V86" s="256"/>
      <c r="W86" s="256"/>
      <c r="X86" s="256"/>
      <c r="Y86" s="256"/>
      <c r="Z86" s="256"/>
      <c r="AA86" s="256"/>
      <c r="AB86" s="256"/>
      <c r="AC86" s="256"/>
      <c r="AD86" s="256"/>
      <c r="AE86" s="256"/>
      <c r="AF86" s="256"/>
      <c r="AG86" s="256"/>
      <c r="AH86" s="256"/>
      <c r="AI86" s="256"/>
      <c r="AJ86" s="256"/>
      <c r="AK86" s="256"/>
      <c r="AL86" s="256"/>
      <c r="AM86" s="256"/>
      <c r="AN86" s="256"/>
      <c r="AO86" s="256"/>
      <c r="AP86" s="256"/>
      <c r="AQ86" s="256"/>
      <c r="AR86" s="256"/>
    </row>
    <row r="87" spans="1:44" ht="11.25">
      <c r="A87" s="256"/>
      <c r="B87" s="256"/>
      <c r="C87" s="256"/>
      <c r="D87" s="257"/>
      <c r="E87" s="256"/>
      <c r="F87" s="256"/>
      <c r="G87" s="256"/>
      <c r="H87" s="304"/>
      <c r="I87" s="256"/>
      <c r="J87" s="256"/>
      <c r="K87" s="256"/>
      <c r="L87" s="256"/>
      <c r="M87" s="256"/>
      <c r="N87" s="256"/>
      <c r="O87" s="256"/>
      <c r="P87" s="256"/>
      <c r="Q87" s="256"/>
      <c r="R87" s="256"/>
      <c r="S87" s="256"/>
      <c r="T87" s="256"/>
      <c r="U87" s="256"/>
      <c r="V87" s="256"/>
      <c r="W87" s="256"/>
      <c r="X87" s="256"/>
      <c r="Y87" s="256"/>
      <c r="Z87" s="256"/>
      <c r="AA87" s="256"/>
      <c r="AB87" s="256"/>
      <c r="AC87" s="256"/>
      <c r="AD87" s="256"/>
      <c r="AE87" s="256"/>
      <c r="AF87" s="256"/>
      <c r="AG87" s="256"/>
      <c r="AH87" s="256"/>
      <c r="AI87" s="256"/>
      <c r="AJ87" s="256"/>
      <c r="AK87" s="256"/>
      <c r="AL87" s="256"/>
      <c r="AM87" s="256"/>
      <c r="AN87" s="256"/>
      <c r="AO87" s="256"/>
      <c r="AP87" s="256"/>
      <c r="AQ87" s="256"/>
      <c r="AR87" s="256"/>
    </row>
    <row r="88" spans="1:44" ht="11.25">
      <c r="A88" s="256"/>
      <c r="B88" s="256"/>
      <c r="C88" s="256"/>
      <c r="D88" s="257"/>
      <c r="E88" s="256"/>
      <c r="F88" s="256"/>
      <c r="G88" s="256"/>
      <c r="H88" s="304"/>
      <c r="I88" s="256"/>
      <c r="J88" s="256"/>
      <c r="K88" s="256"/>
      <c r="L88" s="256"/>
      <c r="M88" s="256"/>
      <c r="N88" s="256"/>
      <c r="O88" s="256"/>
      <c r="P88" s="256"/>
      <c r="Q88" s="256"/>
      <c r="R88" s="256"/>
      <c r="S88" s="256"/>
      <c r="T88" s="256"/>
      <c r="U88" s="256"/>
      <c r="V88" s="256"/>
      <c r="W88" s="256"/>
      <c r="X88" s="256"/>
      <c r="Y88" s="256"/>
      <c r="Z88" s="256"/>
      <c r="AA88" s="256"/>
      <c r="AB88" s="256"/>
      <c r="AC88" s="256"/>
      <c r="AD88" s="256"/>
      <c r="AE88" s="256"/>
      <c r="AF88" s="256"/>
      <c r="AG88" s="256"/>
      <c r="AH88" s="256"/>
      <c r="AI88" s="256"/>
      <c r="AJ88" s="256"/>
      <c r="AK88" s="256"/>
      <c r="AL88" s="256"/>
      <c r="AM88" s="256"/>
      <c r="AN88" s="256"/>
      <c r="AO88" s="256"/>
      <c r="AP88" s="256"/>
      <c r="AQ88" s="256"/>
      <c r="AR88" s="256"/>
    </row>
    <row r="89" spans="1:44" ht="11.25">
      <c r="A89" s="256"/>
      <c r="B89" s="256"/>
      <c r="C89" s="256"/>
      <c r="D89" s="257"/>
      <c r="E89" s="256"/>
      <c r="F89" s="256"/>
      <c r="G89" s="256"/>
      <c r="H89" s="304"/>
      <c r="I89" s="256"/>
      <c r="J89" s="256"/>
      <c r="K89" s="256"/>
      <c r="L89" s="256"/>
      <c r="M89" s="256"/>
      <c r="N89" s="256"/>
      <c r="O89" s="256"/>
      <c r="P89" s="256"/>
      <c r="Q89" s="256"/>
      <c r="R89" s="256"/>
      <c r="S89" s="256"/>
      <c r="T89" s="256"/>
      <c r="U89" s="256"/>
      <c r="V89" s="256"/>
      <c r="W89" s="256"/>
      <c r="X89" s="256"/>
      <c r="Y89" s="256"/>
      <c r="Z89" s="256"/>
      <c r="AA89" s="256"/>
      <c r="AB89" s="256"/>
      <c r="AC89" s="256"/>
      <c r="AD89" s="256"/>
      <c r="AE89" s="256"/>
      <c r="AF89" s="256"/>
      <c r="AG89" s="256"/>
      <c r="AH89" s="256"/>
      <c r="AI89" s="256"/>
      <c r="AJ89" s="256"/>
      <c r="AK89" s="256"/>
      <c r="AL89" s="256"/>
      <c r="AM89" s="256"/>
      <c r="AN89" s="256"/>
      <c r="AO89" s="256"/>
      <c r="AP89" s="256"/>
      <c r="AQ89" s="256"/>
      <c r="AR89" s="256"/>
    </row>
    <row r="90" spans="1:44" ht="11.25">
      <c r="A90" s="256"/>
      <c r="B90" s="256"/>
      <c r="C90" s="256"/>
      <c r="D90" s="257"/>
      <c r="E90" s="256"/>
      <c r="F90" s="256"/>
      <c r="G90" s="256"/>
      <c r="H90" s="304"/>
      <c r="I90" s="256"/>
      <c r="J90" s="256"/>
      <c r="K90" s="256"/>
      <c r="L90" s="256"/>
      <c r="M90" s="256"/>
      <c r="N90" s="256"/>
      <c r="O90" s="256"/>
      <c r="P90" s="256"/>
      <c r="Q90" s="256"/>
      <c r="R90" s="256"/>
      <c r="S90" s="256"/>
      <c r="T90" s="256"/>
      <c r="U90" s="256"/>
      <c r="V90" s="256"/>
      <c r="W90" s="256"/>
      <c r="X90" s="256"/>
      <c r="Y90" s="256"/>
      <c r="Z90" s="256"/>
      <c r="AA90" s="256"/>
      <c r="AB90" s="256"/>
      <c r="AC90" s="256"/>
      <c r="AD90" s="256"/>
      <c r="AE90" s="256"/>
      <c r="AF90" s="256"/>
      <c r="AG90" s="256"/>
      <c r="AH90" s="256"/>
      <c r="AI90" s="256"/>
      <c r="AJ90" s="256"/>
      <c r="AK90" s="256"/>
      <c r="AL90" s="256"/>
      <c r="AM90" s="256"/>
      <c r="AN90" s="256"/>
      <c r="AO90" s="256"/>
      <c r="AP90" s="256"/>
      <c r="AQ90" s="256"/>
      <c r="AR90" s="256"/>
    </row>
    <row r="91" spans="1:44" ht="11.25">
      <c r="A91" s="256"/>
      <c r="B91" s="256"/>
      <c r="C91" s="256"/>
      <c r="D91" s="257"/>
      <c r="E91" s="256"/>
      <c r="F91" s="256"/>
      <c r="G91" s="256"/>
      <c r="H91" s="304"/>
      <c r="I91" s="256"/>
      <c r="J91" s="256"/>
      <c r="K91" s="256"/>
      <c r="L91" s="256"/>
      <c r="M91" s="256"/>
      <c r="N91" s="256"/>
      <c r="O91" s="256"/>
      <c r="P91" s="256"/>
      <c r="Q91" s="256"/>
      <c r="R91" s="256"/>
      <c r="S91" s="256"/>
      <c r="T91" s="256"/>
      <c r="U91" s="256"/>
      <c r="V91" s="256"/>
      <c r="W91" s="256"/>
      <c r="X91" s="256"/>
      <c r="Y91" s="256"/>
      <c r="Z91" s="256"/>
      <c r="AA91" s="256"/>
      <c r="AB91" s="256"/>
      <c r="AC91" s="256"/>
      <c r="AD91" s="256"/>
      <c r="AE91" s="256"/>
      <c r="AF91" s="256"/>
      <c r="AG91" s="256"/>
      <c r="AH91" s="256"/>
      <c r="AI91" s="256"/>
      <c r="AJ91" s="256"/>
      <c r="AK91" s="256"/>
      <c r="AL91" s="256"/>
      <c r="AM91" s="256"/>
      <c r="AN91" s="256"/>
      <c r="AO91" s="256"/>
      <c r="AP91" s="256"/>
      <c r="AQ91" s="256"/>
      <c r="AR91" s="256"/>
    </row>
    <row r="92" spans="1:44" ht="11.25">
      <c r="A92" s="256"/>
      <c r="B92" s="256"/>
      <c r="C92" s="256"/>
      <c r="D92" s="257"/>
      <c r="E92" s="256"/>
      <c r="F92" s="256"/>
      <c r="G92" s="256"/>
      <c r="H92" s="304"/>
      <c r="I92" s="256"/>
      <c r="J92" s="256"/>
      <c r="K92" s="256"/>
      <c r="L92" s="256"/>
      <c r="M92" s="256"/>
      <c r="N92" s="256"/>
      <c r="O92" s="256"/>
      <c r="P92" s="256"/>
      <c r="Q92" s="256"/>
      <c r="R92" s="256"/>
      <c r="S92" s="256"/>
      <c r="T92" s="256"/>
      <c r="U92" s="256"/>
      <c r="V92" s="256"/>
      <c r="W92" s="256"/>
      <c r="X92" s="256"/>
      <c r="Y92" s="256"/>
      <c r="Z92" s="256"/>
      <c r="AA92" s="256"/>
      <c r="AB92" s="256"/>
      <c r="AC92" s="256"/>
      <c r="AD92" s="256"/>
      <c r="AE92" s="256"/>
      <c r="AF92" s="256"/>
      <c r="AG92" s="256"/>
      <c r="AH92" s="256"/>
      <c r="AI92" s="256"/>
      <c r="AJ92" s="256"/>
      <c r="AK92" s="256"/>
      <c r="AL92" s="256"/>
      <c r="AM92" s="256"/>
      <c r="AN92" s="256"/>
      <c r="AO92" s="256"/>
      <c r="AP92" s="256"/>
      <c r="AQ92" s="256"/>
      <c r="AR92" s="256"/>
    </row>
    <row r="93" spans="1:44" ht="11.25">
      <c r="A93" s="256"/>
      <c r="B93" s="256"/>
      <c r="C93" s="256"/>
      <c r="D93" s="257"/>
      <c r="E93" s="256"/>
      <c r="F93" s="256"/>
      <c r="G93" s="256"/>
      <c r="H93" s="304"/>
      <c r="I93" s="256"/>
      <c r="J93" s="256"/>
      <c r="K93" s="256"/>
      <c r="L93" s="256"/>
      <c r="M93" s="256"/>
      <c r="N93" s="256"/>
      <c r="O93" s="256"/>
      <c r="P93" s="256"/>
      <c r="Q93" s="256"/>
      <c r="R93" s="256"/>
      <c r="S93" s="256"/>
      <c r="T93" s="256"/>
      <c r="U93" s="256"/>
      <c r="V93" s="256"/>
      <c r="W93" s="256"/>
      <c r="X93" s="256"/>
      <c r="Y93" s="256"/>
      <c r="Z93" s="256"/>
      <c r="AA93" s="256"/>
      <c r="AB93" s="256"/>
      <c r="AC93" s="256"/>
      <c r="AD93" s="256"/>
      <c r="AE93" s="256"/>
      <c r="AF93" s="256"/>
      <c r="AG93" s="256"/>
      <c r="AH93" s="256"/>
      <c r="AI93" s="256"/>
      <c r="AJ93" s="256"/>
      <c r="AK93" s="256"/>
      <c r="AL93" s="256"/>
      <c r="AM93" s="256"/>
      <c r="AN93" s="256"/>
      <c r="AO93" s="256"/>
      <c r="AP93" s="256"/>
      <c r="AQ93" s="256"/>
      <c r="AR93" s="256"/>
    </row>
    <row r="94" spans="1:44" ht="11.25">
      <c r="A94" s="256"/>
      <c r="B94" s="256"/>
      <c r="C94" s="256"/>
      <c r="D94" s="257"/>
      <c r="E94" s="256"/>
      <c r="F94" s="256"/>
      <c r="G94" s="256"/>
      <c r="H94" s="304"/>
      <c r="I94" s="256"/>
      <c r="J94" s="256"/>
      <c r="K94" s="256"/>
      <c r="L94" s="256"/>
      <c r="M94" s="256"/>
      <c r="N94" s="256"/>
      <c r="O94" s="256"/>
      <c r="P94" s="256"/>
      <c r="Q94" s="256"/>
      <c r="R94" s="256"/>
      <c r="S94" s="256"/>
      <c r="T94" s="256"/>
      <c r="U94" s="256"/>
      <c r="V94" s="256"/>
      <c r="W94" s="256"/>
      <c r="X94" s="256"/>
      <c r="Y94" s="256"/>
      <c r="Z94" s="256"/>
      <c r="AA94" s="256"/>
      <c r="AB94" s="256"/>
      <c r="AC94" s="256"/>
      <c r="AD94" s="256"/>
      <c r="AE94" s="256"/>
      <c r="AF94" s="256"/>
      <c r="AG94" s="256"/>
      <c r="AH94" s="256"/>
      <c r="AI94" s="256"/>
      <c r="AJ94" s="256"/>
      <c r="AK94" s="256"/>
      <c r="AL94" s="256"/>
      <c r="AM94" s="256"/>
      <c r="AN94" s="256"/>
      <c r="AO94" s="256"/>
      <c r="AP94" s="256"/>
      <c r="AQ94" s="256"/>
      <c r="AR94" s="256"/>
    </row>
    <row r="95" ht="11.25">
      <c r="H95" s="5"/>
    </row>
    <row r="96" ht="11.25">
      <c r="H96" s="5"/>
    </row>
    <row r="97" ht="11.25">
      <c r="H97" s="5"/>
    </row>
    <row r="98" ht="11.25">
      <c r="H98" s="5"/>
    </row>
    <row r="99" ht="11.25">
      <c r="H99" s="5"/>
    </row>
    <row r="100" ht="11.25">
      <c r="H100" s="5"/>
    </row>
    <row r="101" ht="11.25">
      <c r="H101" s="5"/>
    </row>
    <row r="102" ht="11.25">
      <c r="H102" s="5"/>
    </row>
    <row r="103" ht="11.25">
      <c r="H103" s="5"/>
    </row>
    <row r="104" ht="11.25">
      <c r="H104" s="5"/>
    </row>
    <row r="105" ht="11.25">
      <c r="H105" s="5"/>
    </row>
    <row r="106" ht="11.25">
      <c r="H106" s="5"/>
    </row>
    <row r="107" ht="11.25">
      <c r="H107" s="5"/>
    </row>
    <row r="108" ht="11.25">
      <c r="H108" s="5"/>
    </row>
    <row r="109" ht="11.25">
      <c r="H109" s="5"/>
    </row>
    <row r="110" ht="11.25">
      <c r="H110" s="5"/>
    </row>
    <row r="111" ht="11.25">
      <c r="H111" s="5"/>
    </row>
    <row r="112" ht="11.25">
      <c r="H112" s="5"/>
    </row>
    <row r="113" ht="11.25">
      <c r="H113" s="5"/>
    </row>
    <row r="114" ht="11.25">
      <c r="H114" s="5"/>
    </row>
    <row r="115" ht="11.25">
      <c r="H115" s="5"/>
    </row>
    <row r="116" ht="11.25">
      <c r="H116" s="5"/>
    </row>
    <row r="117" ht="11.25">
      <c r="H117" s="5"/>
    </row>
    <row r="118" ht="11.25">
      <c r="H118" s="5"/>
    </row>
    <row r="119" ht="11.25">
      <c r="H119" s="5"/>
    </row>
    <row r="120" ht="11.25">
      <c r="H120" s="5"/>
    </row>
    <row r="121" ht="11.25">
      <c r="H121" s="5"/>
    </row>
    <row r="122" ht="11.25">
      <c r="H122" s="5"/>
    </row>
    <row r="123" ht="11.25">
      <c r="H123" s="5"/>
    </row>
    <row r="124" ht="11.25">
      <c r="H124" s="5"/>
    </row>
    <row r="125" ht="11.25">
      <c r="H125" s="5"/>
    </row>
    <row r="126" ht="11.25">
      <c r="H126" s="5"/>
    </row>
    <row r="127" ht="11.25">
      <c r="H127" s="5"/>
    </row>
    <row r="128" ht="11.25">
      <c r="H128" s="5"/>
    </row>
    <row r="129" ht="11.25">
      <c r="H129" s="5"/>
    </row>
    <row r="130" ht="11.25">
      <c r="H130" s="5"/>
    </row>
    <row r="131" ht="11.25">
      <c r="H131" s="5"/>
    </row>
    <row r="132" ht="11.25">
      <c r="H132" s="5"/>
    </row>
    <row r="133" ht="11.25">
      <c r="H133" s="5"/>
    </row>
    <row r="134" ht="11.25">
      <c r="H134" s="5"/>
    </row>
    <row r="135" ht="11.25">
      <c r="H135" s="5"/>
    </row>
    <row r="136" ht="11.25">
      <c r="H136" s="5"/>
    </row>
    <row r="137" ht="11.25">
      <c r="H137" s="5"/>
    </row>
    <row r="138" ht="11.25">
      <c r="H138" s="5"/>
    </row>
    <row r="139" ht="11.25">
      <c r="H139" s="5"/>
    </row>
    <row r="140" ht="11.25">
      <c r="H140" s="5"/>
    </row>
    <row r="141" ht="11.25">
      <c r="H141" s="5"/>
    </row>
    <row r="142" ht="11.25">
      <c r="H142" s="5"/>
    </row>
    <row r="143" ht="11.25">
      <c r="H143" s="5"/>
    </row>
    <row r="144" ht="11.25">
      <c r="H144" s="5"/>
    </row>
    <row r="145" ht="11.25">
      <c r="H145" s="5"/>
    </row>
    <row r="146" ht="11.25">
      <c r="H146" s="5"/>
    </row>
    <row r="147" ht="11.25">
      <c r="H147" s="5"/>
    </row>
    <row r="148" ht="11.25">
      <c r="H148" s="5"/>
    </row>
    <row r="149" ht="11.25">
      <c r="H149" s="5"/>
    </row>
    <row r="150" ht="11.25">
      <c r="H150" s="5"/>
    </row>
    <row r="151" ht="11.25">
      <c r="H151" s="5"/>
    </row>
    <row r="152" ht="11.25">
      <c r="H152" s="5"/>
    </row>
    <row r="153" ht="11.25">
      <c r="H153" s="5"/>
    </row>
    <row r="154" ht="11.25">
      <c r="H154" s="5"/>
    </row>
    <row r="155" ht="11.25">
      <c r="H155" s="5"/>
    </row>
    <row r="156" ht="11.25">
      <c r="H156" s="5"/>
    </row>
    <row r="157" ht="11.25">
      <c r="H157" s="5"/>
    </row>
    <row r="158" ht="11.25">
      <c r="H158" s="5"/>
    </row>
    <row r="159" ht="11.25">
      <c r="H159" s="5"/>
    </row>
    <row r="160" ht="11.25">
      <c r="H160" s="5"/>
    </row>
    <row r="161" ht="11.25">
      <c r="H161" s="5"/>
    </row>
    <row r="162" ht="11.25">
      <c r="H162" s="5"/>
    </row>
    <row r="163" ht="11.25">
      <c r="H163" s="5"/>
    </row>
    <row r="164" ht="11.25">
      <c r="H164" s="5"/>
    </row>
    <row r="165" ht="11.25">
      <c r="H165" s="5"/>
    </row>
    <row r="166" ht="11.25">
      <c r="H166" s="5"/>
    </row>
    <row r="167" ht="11.25">
      <c r="H167" s="5"/>
    </row>
    <row r="168" ht="11.25">
      <c r="H168" s="5"/>
    </row>
    <row r="169" ht="11.25">
      <c r="H169" s="5"/>
    </row>
    <row r="170" ht="11.25">
      <c r="H170" s="5"/>
    </row>
    <row r="171" ht="11.25">
      <c r="H171" s="5"/>
    </row>
    <row r="172" ht="11.25">
      <c r="H172" s="5"/>
    </row>
    <row r="173" ht="11.25">
      <c r="H173" s="5"/>
    </row>
    <row r="174" ht="11.25">
      <c r="H174" s="5"/>
    </row>
    <row r="175" ht="11.25">
      <c r="H175" s="5"/>
    </row>
    <row r="176" ht="11.25">
      <c r="H176" s="5"/>
    </row>
    <row r="177" ht="11.25">
      <c r="H177" s="5"/>
    </row>
    <row r="178" ht="11.25">
      <c r="H178" s="5"/>
    </row>
    <row r="179" ht="11.25">
      <c r="H179" s="5"/>
    </row>
    <row r="180" ht="11.25">
      <c r="H180" s="5"/>
    </row>
    <row r="181" ht="11.25">
      <c r="H181" s="5"/>
    </row>
    <row r="182" ht="11.25">
      <c r="H182" s="5"/>
    </row>
    <row r="183" ht="11.25">
      <c r="H183" s="5"/>
    </row>
    <row r="184" ht="11.25">
      <c r="H184" s="5"/>
    </row>
    <row r="185" ht="11.25">
      <c r="H185" s="5"/>
    </row>
    <row r="186" ht="11.25">
      <c r="H186" s="5"/>
    </row>
    <row r="187" ht="11.25">
      <c r="H187" s="5"/>
    </row>
    <row r="188" ht="11.25">
      <c r="H188" s="5"/>
    </row>
    <row r="189" ht="11.25">
      <c r="H189" s="5"/>
    </row>
    <row r="190" ht="11.25">
      <c r="H190" s="5"/>
    </row>
    <row r="191" ht="11.25">
      <c r="H191" s="5"/>
    </row>
    <row r="192" ht="11.25">
      <c r="H192" s="5"/>
    </row>
    <row r="193" ht="11.25">
      <c r="H193" s="5"/>
    </row>
    <row r="194" ht="11.25">
      <c r="H194" s="5"/>
    </row>
    <row r="195" ht="11.25">
      <c r="H195" s="5"/>
    </row>
    <row r="196" ht="11.25">
      <c r="H196" s="5"/>
    </row>
    <row r="197" ht="11.25">
      <c r="H197" s="5"/>
    </row>
    <row r="198" ht="11.25">
      <c r="H198" s="5"/>
    </row>
    <row r="199" ht="11.25">
      <c r="H199" s="5"/>
    </row>
    <row r="200" ht="11.25">
      <c r="H200" s="5"/>
    </row>
    <row r="201" ht="11.25">
      <c r="H201" s="5"/>
    </row>
    <row r="202" ht="11.25">
      <c r="H202" s="5"/>
    </row>
    <row r="203" ht="11.25">
      <c r="H203" s="5"/>
    </row>
    <row r="204" ht="11.25">
      <c r="H204" s="5"/>
    </row>
    <row r="205" ht="11.25">
      <c r="H205" s="5"/>
    </row>
    <row r="206" ht="11.25">
      <c r="H206" s="5"/>
    </row>
    <row r="207" ht="11.25">
      <c r="H207" s="5"/>
    </row>
    <row r="208" ht="11.25">
      <c r="H208" s="5"/>
    </row>
    <row r="209" ht="11.25">
      <c r="H209" s="5"/>
    </row>
    <row r="210" ht="11.25">
      <c r="H210" s="5"/>
    </row>
    <row r="211" ht="11.25">
      <c r="H211" s="5"/>
    </row>
    <row r="212" ht="11.25">
      <c r="H212" s="5"/>
    </row>
    <row r="213" ht="11.25">
      <c r="H213" s="5"/>
    </row>
    <row r="214" ht="11.25">
      <c r="H214" s="5"/>
    </row>
    <row r="215" ht="11.25">
      <c r="H215" s="5"/>
    </row>
    <row r="216" ht="11.25">
      <c r="H216" s="5"/>
    </row>
    <row r="217" ht="11.25">
      <c r="H217" s="5"/>
    </row>
    <row r="218" ht="11.25">
      <c r="H218" s="5"/>
    </row>
    <row r="219" ht="11.25">
      <c r="H219" s="5"/>
    </row>
    <row r="220" ht="11.25">
      <c r="H220" s="5"/>
    </row>
    <row r="221" ht="11.25">
      <c r="H221" s="5"/>
    </row>
    <row r="222" ht="11.25">
      <c r="H222" s="5"/>
    </row>
    <row r="223" ht="11.25">
      <c r="H223" s="5"/>
    </row>
    <row r="224" ht="11.25">
      <c r="H224" s="5"/>
    </row>
    <row r="225" ht="11.25">
      <c r="H225" s="5"/>
    </row>
    <row r="226" ht="11.25">
      <c r="H226" s="5"/>
    </row>
    <row r="227" ht="11.25">
      <c r="H227" s="5"/>
    </row>
    <row r="228" ht="11.25">
      <c r="H228" s="5"/>
    </row>
    <row r="229" ht="11.25">
      <c r="H229" s="5"/>
    </row>
    <row r="230" ht="11.25">
      <c r="H230" s="5"/>
    </row>
    <row r="231" ht="11.25">
      <c r="H231" s="5"/>
    </row>
    <row r="232" ht="11.25">
      <c r="H232" s="5"/>
    </row>
    <row r="233" ht="11.25">
      <c r="H233" s="5"/>
    </row>
    <row r="234" ht="11.25">
      <c r="H234" s="5"/>
    </row>
    <row r="235" ht="11.25">
      <c r="H235" s="5"/>
    </row>
    <row r="236" ht="11.25">
      <c r="H236" s="5"/>
    </row>
    <row r="237" ht="11.25">
      <c r="H237" s="5"/>
    </row>
    <row r="238" ht="11.25">
      <c r="H238" s="5"/>
    </row>
    <row r="239" ht="11.25">
      <c r="H239" s="5"/>
    </row>
    <row r="240" ht="11.25">
      <c r="H240" s="5"/>
    </row>
    <row r="241" ht="11.25">
      <c r="H241" s="5"/>
    </row>
    <row r="242" ht="11.25">
      <c r="H242" s="5"/>
    </row>
    <row r="243" ht="11.25">
      <c r="H243" s="5"/>
    </row>
    <row r="244" ht="11.25">
      <c r="H244" s="5"/>
    </row>
    <row r="245" ht="11.25">
      <c r="H245" s="5"/>
    </row>
    <row r="246" ht="11.25">
      <c r="H246" s="5"/>
    </row>
    <row r="247" ht="11.25">
      <c r="H247" s="5"/>
    </row>
    <row r="248" ht="11.25">
      <c r="H248" s="5"/>
    </row>
    <row r="249" ht="11.25">
      <c r="H249" s="5"/>
    </row>
    <row r="250" ht="11.25">
      <c r="H250" s="5"/>
    </row>
    <row r="251" ht="11.25">
      <c r="H251" s="5"/>
    </row>
    <row r="252" ht="11.25">
      <c r="H252" s="5"/>
    </row>
    <row r="253" ht="11.25">
      <c r="H253" s="5"/>
    </row>
    <row r="254" ht="11.25">
      <c r="H254" s="5"/>
    </row>
    <row r="255" ht="11.25">
      <c r="H255" s="5"/>
    </row>
    <row r="256" ht="11.25">
      <c r="H256" s="5"/>
    </row>
    <row r="257" ht="11.25">
      <c r="H257" s="5"/>
    </row>
    <row r="258" ht="11.25">
      <c r="H258" s="5"/>
    </row>
    <row r="259" ht="11.25">
      <c r="H259" s="5"/>
    </row>
    <row r="260" ht="11.25">
      <c r="H260" s="5"/>
    </row>
    <row r="261" ht="11.25">
      <c r="H261" s="5"/>
    </row>
    <row r="262" ht="11.25">
      <c r="H262" s="5"/>
    </row>
    <row r="263" ht="11.25">
      <c r="H263" s="5"/>
    </row>
    <row r="264" ht="11.25">
      <c r="H264" s="5"/>
    </row>
    <row r="265" ht="11.25">
      <c r="H265" s="5"/>
    </row>
    <row r="266" ht="11.25">
      <c r="H266" s="5"/>
    </row>
    <row r="267" ht="11.25">
      <c r="H267" s="5"/>
    </row>
    <row r="268" ht="11.25">
      <c r="H268" s="5"/>
    </row>
    <row r="269" ht="11.25">
      <c r="H269" s="5"/>
    </row>
    <row r="270" ht="11.25">
      <c r="H270" s="5"/>
    </row>
    <row r="271" ht="11.25">
      <c r="H271" s="5"/>
    </row>
    <row r="272" ht="11.25">
      <c r="H272" s="5"/>
    </row>
    <row r="273" ht="11.25">
      <c r="H273" s="5"/>
    </row>
    <row r="274" ht="11.25">
      <c r="H274" s="5"/>
    </row>
    <row r="275" ht="11.25">
      <c r="H275" s="5"/>
    </row>
    <row r="276" ht="11.25">
      <c r="H276" s="5"/>
    </row>
    <row r="277" ht="11.25">
      <c r="H277" s="5"/>
    </row>
    <row r="278" ht="11.25">
      <c r="H278" s="5"/>
    </row>
    <row r="279" ht="11.25">
      <c r="H279" s="5"/>
    </row>
    <row r="280" ht="11.25">
      <c r="H280" s="5"/>
    </row>
    <row r="281" ht="11.25">
      <c r="H281" s="5"/>
    </row>
    <row r="282" ht="11.25">
      <c r="H282" s="5"/>
    </row>
    <row r="283" ht="11.25">
      <c r="H283" s="5"/>
    </row>
    <row r="284" ht="11.25">
      <c r="H284" s="5"/>
    </row>
    <row r="285" ht="11.25">
      <c r="H285" s="5"/>
    </row>
    <row r="286" ht="11.25">
      <c r="H286" s="5"/>
    </row>
    <row r="287" ht="11.25">
      <c r="H287" s="5"/>
    </row>
    <row r="288" ht="11.25">
      <c r="H288" s="5"/>
    </row>
    <row r="289" ht="11.25">
      <c r="H289" s="5"/>
    </row>
    <row r="290" ht="11.25">
      <c r="H290" s="5"/>
    </row>
    <row r="291" ht="11.25">
      <c r="H291" s="5"/>
    </row>
    <row r="292" ht="11.25">
      <c r="H292" s="5"/>
    </row>
    <row r="293" ht="11.25">
      <c r="H293" s="5"/>
    </row>
    <row r="294" ht="11.25">
      <c r="H294" s="5"/>
    </row>
    <row r="295" ht="11.25">
      <c r="H295" s="5"/>
    </row>
    <row r="296" ht="11.25">
      <c r="H296" s="5"/>
    </row>
    <row r="297" ht="11.25">
      <c r="H297" s="5"/>
    </row>
    <row r="298" ht="11.25">
      <c r="H298" s="5"/>
    </row>
    <row r="299" ht="11.25">
      <c r="H299" s="5"/>
    </row>
    <row r="300" ht="11.25">
      <c r="H300" s="5"/>
    </row>
    <row r="301" ht="11.25">
      <c r="H301" s="5"/>
    </row>
    <row r="302" ht="11.25">
      <c r="H302" s="5"/>
    </row>
    <row r="303" ht="11.25">
      <c r="H303" s="5"/>
    </row>
    <row r="304" ht="11.25">
      <c r="H304" s="5"/>
    </row>
    <row r="305" ht="11.25">
      <c r="H305" s="5"/>
    </row>
    <row r="306" ht="11.25">
      <c r="H306" s="5"/>
    </row>
    <row r="307" ht="11.25">
      <c r="H307" s="5"/>
    </row>
    <row r="308" ht="11.25">
      <c r="H308" s="5"/>
    </row>
    <row r="309" ht="11.25">
      <c r="H309" s="5"/>
    </row>
    <row r="310" ht="11.25">
      <c r="H310" s="5"/>
    </row>
    <row r="311" ht="11.25">
      <c r="H311" s="5"/>
    </row>
    <row r="312" ht="11.25">
      <c r="H312" s="5"/>
    </row>
    <row r="313" ht="11.25">
      <c r="H313" s="5"/>
    </row>
    <row r="314" ht="11.25">
      <c r="H314" s="5"/>
    </row>
    <row r="315" ht="11.25">
      <c r="H315" s="5"/>
    </row>
    <row r="316" ht="11.25">
      <c r="H316" s="5"/>
    </row>
    <row r="317" ht="11.25">
      <c r="H317" s="5"/>
    </row>
    <row r="318" ht="11.25">
      <c r="H318" s="5"/>
    </row>
    <row r="319" ht="11.25">
      <c r="H319" s="5"/>
    </row>
    <row r="320" ht="11.25">
      <c r="H320" s="5"/>
    </row>
    <row r="321" ht="11.25">
      <c r="H321" s="5"/>
    </row>
    <row r="322" ht="11.25">
      <c r="H322" s="5"/>
    </row>
    <row r="323" ht="11.25">
      <c r="H323" s="5"/>
    </row>
    <row r="324" ht="11.25">
      <c r="H324" s="5"/>
    </row>
    <row r="325" ht="11.25">
      <c r="H325" s="5"/>
    </row>
    <row r="326" ht="11.25">
      <c r="H326" s="5"/>
    </row>
    <row r="327" ht="11.25">
      <c r="H327" s="5"/>
    </row>
    <row r="328" ht="11.25">
      <c r="H328" s="5"/>
    </row>
    <row r="329" ht="11.25">
      <c r="H329" s="5"/>
    </row>
    <row r="330" ht="11.25">
      <c r="H330" s="5"/>
    </row>
    <row r="331" ht="11.25">
      <c r="H331" s="5"/>
    </row>
    <row r="332" ht="11.25">
      <c r="H332" s="5"/>
    </row>
    <row r="333" ht="11.25">
      <c r="H333" s="5"/>
    </row>
    <row r="334" ht="11.25">
      <c r="H334" s="5"/>
    </row>
    <row r="335" ht="11.25">
      <c r="H335" s="5"/>
    </row>
    <row r="336" ht="11.25">
      <c r="H336" s="5"/>
    </row>
    <row r="337" ht="11.25">
      <c r="H337" s="5"/>
    </row>
    <row r="338" ht="11.25">
      <c r="H338" s="5"/>
    </row>
    <row r="339" ht="11.25">
      <c r="H339" s="5"/>
    </row>
    <row r="340" ht="11.25">
      <c r="H340" s="5"/>
    </row>
    <row r="341" ht="11.25">
      <c r="H341" s="5"/>
    </row>
    <row r="342" ht="11.25">
      <c r="H342" s="5"/>
    </row>
    <row r="343" ht="11.25">
      <c r="H343" s="5"/>
    </row>
    <row r="344" ht="11.25">
      <c r="H344" s="5"/>
    </row>
    <row r="345" ht="11.25">
      <c r="H345" s="5"/>
    </row>
    <row r="346" ht="11.25">
      <c r="H346" s="5"/>
    </row>
    <row r="347" ht="11.25">
      <c r="H347" s="5"/>
    </row>
    <row r="348" ht="11.25">
      <c r="H348" s="5"/>
    </row>
    <row r="349" ht="11.25">
      <c r="H349" s="5"/>
    </row>
    <row r="350" ht="11.25">
      <c r="H350" s="5"/>
    </row>
    <row r="351" ht="11.25">
      <c r="H351" s="5"/>
    </row>
    <row r="352" ht="11.25">
      <c r="H352" s="5"/>
    </row>
    <row r="353" ht="11.25">
      <c r="H353" s="5"/>
    </row>
    <row r="354" ht="11.25">
      <c r="H354" s="5"/>
    </row>
    <row r="355" ht="11.25">
      <c r="H355" s="5"/>
    </row>
    <row r="356" ht="11.25">
      <c r="H356" s="5"/>
    </row>
    <row r="357" ht="11.25">
      <c r="H357" s="5"/>
    </row>
    <row r="358" ht="11.25">
      <c r="H358" s="5"/>
    </row>
    <row r="359" ht="11.25">
      <c r="H359" s="5"/>
    </row>
    <row r="360" ht="11.25">
      <c r="H360" s="5"/>
    </row>
    <row r="361" ht="11.25">
      <c r="H361" s="5"/>
    </row>
    <row r="362" ht="11.25">
      <c r="H362" s="5"/>
    </row>
    <row r="363" ht="11.25">
      <c r="H363" s="5"/>
    </row>
    <row r="364" ht="11.25">
      <c r="H364" s="5"/>
    </row>
    <row r="365" ht="11.25">
      <c r="H365" s="5"/>
    </row>
    <row r="366" ht="11.25">
      <c r="H366" s="5"/>
    </row>
    <row r="367" ht="11.25">
      <c r="H367" s="5"/>
    </row>
    <row r="368" ht="11.25">
      <c r="H368" s="5"/>
    </row>
    <row r="369" ht="11.25">
      <c r="H369" s="5"/>
    </row>
    <row r="370" ht="11.25">
      <c r="H370" s="5"/>
    </row>
    <row r="371" ht="11.25">
      <c r="H371" s="5"/>
    </row>
    <row r="372" ht="11.25">
      <c r="H372" s="5"/>
    </row>
    <row r="373" ht="11.25">
      <c r="H373" s="5"/>
    </row>
    <row r="374" ht="11.25">
      <c r="H374" s="5"/>
    </row>
    <row r="375" ht="11.25">
      <c r="H375" s="5"/>
    </row>
    <row r="376" ht="11.25">
      <c r="H376" s="5"/>
    </row>
    <row r="377" ht="11.25">
      <c r="H377" s="5"/>
    </row>
    <row r="378" ht="11.25">
      <c r="H378" s="5"/>
    </row>
    <row r="379" ht="11.25">
      <c r="H379" s="5"/>
    </row>
    <row r="380" ht="11.25">
      <c r="H380" s="5"/>
    </row>
    <row r="381" ht="11.25">
      <c r="H381" s="5"/>
    </row>
    <row r="382" ht="11.25">
      <c r="H382" s="5"/>
    </row>
    <row r="383" ht="11.25">
      <c r="H383" s="5"/>
    </row>
    <row r="384" ht="11.25">
      <c r="H384" s="5"/>
    </row>
    <row r="385" ht="11.25">
      <c r="H385" s="5"/>
    </row>
    <row r="386" ht="11.25">
      <c r="H386" s="5"/>
    </row>
    <row r="387" ht="11.25">
      <c r="H387" s="5"/>
    </row>
    <row r="388" ht="11.25">
      <c r="H388" s="5"/>
    </row>
    <row r="389" ht="11.25">
      <c r="H389" s="5"/>
    </row>
    <row r="390" ht="11.25">
      <c r="H390" s="5"/>
    </row>
    <row r="391" ht="11.25">
      <c r="H391" s="5"/>
    </row>
    <row r="392" ht="11.25">
      <c r="H392" s="5"/>
    </row>
    <row r="393" ht="11.25">
      <c r="H393" s="5"/>
    </row>
    <row r="394" ht="11.25">
      <c r="H394" s="5"/>
    </row>
    <row r="395" ht="11.25">
      <c r="H395" s="5"/>
    </row>
    <row r="396" ht="11.25">
      <c r="H396" s="5"/>
    </row>
    <row r="397" ht="11.25">
      <c r="H397" s="5"/>
    </row>
    <row r="398" ht="11.25">
      <c r="H398" s="5"/>
    </row>
    <row r="399" ht="11.25">
      <c r="H399" s="5"/>
    </row>
    <row r="400" ht="11.25">
      <c r="H400" s="5"/>
    </row>
    <row r="401" ht="11.25">
      <c r="H401" s="5"/>
    </row>
    <row r="402" ht="11.25">
      <c r="H402" s="5"/>
    </row>
    <row r="403" ht="11.25">
      <c r="H403" s="5"/>
    </row>
    <row r="404" ht="11.25">
      <c r="H404" s="5"/>
    </row>
    <row r="405" ht="11.25">
      <c r="H405" s="5"/>
    </row>
    <row r="406" ht="11.25">
      <c r="H406" s="5"/>
    </row>
    <row r="407" ht="11.25">
      <c r="H407" s="5"/>
    </row>
    <row r="408" ht="11.25">
      <c r="H408" s="5"/>
    </row>
    <row r="409" ht="11.25">
      <c r="H409" s="5"/>
    </row>
    <row r="410" ht="11.25">
      <c r="H410" s="5"/>
    </row>
    <row r="411" ht="11.25">
      <c r="H411" s="5"/>
    </row>
    <row r="412" ht="11.25">
      <c r="H412" s="5"/>
    </row>
    <row r="413" ht="11.25">
      <c r="H413" s="5"/>
    </row>
    <row r="414" ht="11.25">
      <c r="H414" s="5"/>
    </row>
    <row r="415" ht="11.25">
      <c r="H415" s="5"/>
    </row>
    <row r="416" ht="11.25">
      <c r="H416" s="5"/>
    </row>
    <row r="417" ht="11.25">
      <c r="H417" s="5"/>
    </row>
    <row r="418" ht="11.25">
      <c r="H418" s="5"/>
    </row>
    <row r="419" ht="11.25">
      <c r="H419" s="5"/>
    </row>
    <row r="420" ht="11.25">
      <c r="H420" s="5"/>
    </row>
    <row r="421" ht="11.25">
      <c r="H421" s="5"/>
    </row>
    <row r="422" ht="11.25">
      <c r="H422" s="5"/>
    </row>
    <row r="423" ht="11.25">
      <c r="H423" s="5"/>
    </row>
    <row r="424" ht="11.25">
      <c r="H424" s="5"/>
    </row>
    <row r="425" ht="11.25">
      <c r="H425" s="5"/>
    </row>
    <row r="426" ht="11.25">
      <c r="H426" s="5"/>
    </row>
    <row r="427" ht="11.25">
      <c r="H427" s="5"/>
    </row>
    <row r="428" ht="11.25">
      <c r="H428" s="5"/>
    </row>
    <row r="429" ht="11.25">
      <c r="H429" s="5"/>
    </row>
    <row r="430" ht="11.25">
      <c r="H430" s="5"/>
    </row>
    <row r="431" ht="11.25">
      <c r="H431" s="5"/>
    </row>
    <row r="432" ht="11.25">
      <c r="H432" s="5"/>
    </row>
    <row r="433" ht="11.25">
      <c r="H433" s="5"/>
    </row>
    <row r="434" ht="11.25">
      <c r="H434" s="5"/>
    </row>
    <row r="435" ht="11.25">
      <c r="H435" s="5"/>
    </row>
    <row r="436" ht="11.25">
      <c r="H436" s="5"/>
    </row>
    <row r="437" ht="11.25">
      <c r="H437" s="5"/>
    </row>
    <row r="438" ht="11.25">
      <c r="H438" s="5"/>
    </row>
    <row r="439" ht="11.25">
      <c r="H439" s="5"/>
    </row>
    <row r="440" ht="11.25">
      <c r="H440" s="5"/>
    </row>
    <row r="441" ht="11.25">
      <c r="H441" s="5"/>
    </row>
    <row r="442" ht="11.25">
      <c r="H442" s="5"/>
    </row>
    <row r="443" ht="11.25">
      <c r="H443" s="5"/>
    </row>
    <row r="444" ht="11.25">
      <c r="H444" s="5"/>
    </row>
    <row r="445" ht="11.25">
      <c r="H445" s="5"/>
    </row>
    <row r="446" ht="11.25">
      <c r="H446" s="5"/>
    </row>
    <row r="447" ht="11.25">
      <c r="H447" s="5"/>
    </row>
    <row r="448" ht="11.25">
      <c r="H448" s="5"/>
    </row>
    <row r="449" ht="11.25">
      <c r="H449" s="5"/>
    </row>
    <row r="450" ht="11.25">
      <c r="H450" s="5"/>
    </row>
    <row r="451" ht="11.25">
      <c r="H451" s="5"/>
    </row>
    <row r="452" ht="11.25">
      <c r="H452" s="5"/>
    </row>
    <row r="453" ht="11.25">
      <c r="H453" s="5"/>
    </row>
    <row r="454" ht="11.25">
      <c r="H454" s="5"/>
    </row>
    <row r="455" ht="11.25">
      <c r="H455" s="5"/>
    </row>
    <row r="456" ht="11.25">
      <c r="H456" s="5"/>
    </row>
    <row r="457" ht="11.25">
      <c r="H457" s="5"/>
    </row>
    <row r="458" ht="11.25">
      <c r="H458" s="5"/>
    </row>
    <row r="459" ht="11.25">
      <c r="H459" s="5"/>
    </row>
    <row r="460" ht="11.25">
      <c r="H460" s="5"/>
    </row>
    <row r="461" ht="11.25">
      <c r="H461" s="5"/>
    </row>
    <row r="462" ht="11.25">
      <c r="H462" s="5"/>
    </row>
    <row r="463" ht="11.25">
      <c r="H463" s="5"/>
    </row>
    <row r="464" ht="11.25">
      <c r="H464" s="5"/>
    </row>
    <row r="465" ht="11.25">
      <c r="H465" s="5"/>
    </row>
    <row r="466" ht="11.25">
      <c r="H466" s="5"/>
    </row>
    <row r="467" ht="11.25">
      <c r="H467" s="5"/>
    </row>
    <row r="468" ht="11.25">
      <c r="H468" s="5"/>
    </row>
    <row r="469" ht="11.25">
      <c r="H469" s="5"/>
    </row>
    <row r="470" ht="11.25">
      <c r="H470" s="5"/>
    </row>
    <row r="471" ht="11.25">
      <c r="H471" s="5"/>
    </row>
    <row r="472" ht="11.25">
      <c r="H472" s="5"/>
    </row>
    <row r="473" ht="11.25">
      <c r="H473" s="5"/>
    </row>
    <row r="474" ht="11.25">
      <c r="H474" s="5"/>
    </row>
    <row r="475" ht="11.25">
      <c r="H475" s="5"/>
    </row>
    <row r="476" ht="11.25">
      <c r="H476" s="5"/>
    </row>
    <row r="477" ht="11.25">
      <c r="H477" s="5"/>
    </row>
    <row r="478" ht="11.25">
      <c r="H478" s="5"/>
    </row>
    <row r="479" ht="11.25">
      <c r="H479" s="5"/>
    </row>
    <row r="480" ht="11.25">
      <c r="H480" s="5"/>
    </row>
    <row r="481" ht="11.25">
      <c r="H481" s="5"/>
    </row>
    <row r="482" ht="11.25">
      <c r="H482" s="5"/>
    </row>
    <row r="483" ht="11.25">
      <c r="H483" s="5"/>
    </row>
    <row r="484" ht="11.25">
      <c r="H484" s="5"/>
    </row>
    <row r="485" ht="11.25">
      <c r="H485" s="5"/>
    </row>
    <row r="486" ht="11.25">
      <c r="H486" s="5"/>
    </row>
    <row r="487" ht="11.25">
      <c r="H487" s="5"/>
    </row>
    <row r="488" ht="11.25">
      <c r="H488" s="5"/>
    </row>
    <row r="489" ht="11.25">
      <c r="H489" s="5"/>
    </row>
    <row r="490" ht="11.25">
      <c r="H490" s="5"/>
    </row>
    <row r="491" ht="11.25">
      <c r="H491" s="5"/>
    </row>
    <row r="492" ht="11.25">
      <c r="H492" s="5"/>
    </row>
    <row r="493" ht="11.25">
      <c r="H493" s="5"/>
    </row>
    <row r="494" ht="11.25">
      <c r="H494" s="5"/>
    </row>
    <row r="495" ht="11.25">
      <c r="H495" s="5"/>
    </row>
    <row r="496" ht="11.25">
      <c r="H496" s="5"/>
    </row>
    <row r="497" ht="11.25">
      <c r="H497" s="5"/>
    </row>
    <row r="498" ht="11.25">
      <c r="H498" s="5"/>
    </row>
    <row r="499" ht="11.25">
      <c r="H499" s="5"/>
    </row>
    <row r="500" ht="11.25">
      <c r="H500" s="5"/>
    </row>
    <row r="501" ht="11.25">
      <c r="H501" s="5"/>
    </row>
    <row r="502" ht="11.25">
      <c r="H502" s="5"/>
    </row>
    <row r="503" ht="11.25">
      <c r="H503" s="5"/>
    </row>
    <row r="504" ht="11.25">
      <c r="H504" s="5"/>
    </row>
    <row r="505" ht="11.25">
      <c r="H505" s="5"/>
    </row>
    <row r="506" ht="11.25">
      <c r="H506" s="5"/>
    </row>
    <row r="507" ht="11.25">
      <c r="H507" s="5"/>
    </row>
    <row r="508" ht="11.25">
      <c r="H508" s="5"/>
    </row>
    <row r="509" ht="11.25">
      <c r="H509" s="5"/>
    </row>
    <row r="510" ht="11.25">
      <c r="H510" s="5"/>
    </row>
    <row r="511" ht="11.25">
      <c r="H511" s="5"/>
    </row>
    <row r="512" ht="11.25">
      <c r="H512" s="5"/>
    </row>
    <row r="513" ht="11.25">
      <c r="H513" s="5"/>
    </row>
    <row r="514" ht="11.25">
      <c r="H514" s="5"/>
    </row>
    <row r="515" ht="11.25">
      <c r="H515" s="5"/>
    </row>
    <row r="516" ht="11.25">
      <c r="H516" s="5"/>
    </row>
    <row r="517" ht="11.25">
      <c r="H517" s="5"/>
    </row>
    <row r="518" ht="11.25">
      <c r="H518" s="5"/>
    </row>
    <row r="519" ht="11.25">
      <c r="H519" s="5"/>
    </row>
    <row r="520" ht="11.25">
      <c r="H520" s="5"/>
    </row>
    <row r="521" ht="11.25">
      <c r="H521" s="5"/>
    </row>
    <row r="522" ht="11.25">
      <c r="H522" s="5"/>
    </row>
    <row r="523" ht="11.25">
      <c r="H523" s="5"/>
    </row>
    <row r="524" ht="11.25">
      <c r="H524" s="5"/>
    </row>
    <row r="525" ht="11.25">
      <c r="H525" s="5"/>
    </row>
    <row r="526" ht="11.25">
      <c r="H526" s="5"/>
    </row>
    <row r="527" ht="11.25">
      <c r="H527" s="5"/>
    </row>
    <row r="528" ht="11.25">
      <c r="H528" s="5"/>
    </row>
    <row r="529" ht="11.25">
      <c r="H529" s="5"/>
    </row>
    <row r="530" ht="11.25">
      <c r="H530" s="5"/>
    </row>
    <row r="531" ht="11.25">
      <c r="H531" s="5"/>
    </row>
    <row r="532" ht="11.25">
      <c r="H532" s="5"/>
    </row>
    <row r="533" ht="11.25">
      <c r="H533" s="5"/>
    </row>
    <row r="534" ht="11.25">
      <c r="H534" s="5"/>
    </row>
    <row r="535" ht="11.25">
      <c r="H535" s="5"/>
    </row>
    <row r="536" ht="11.25">
      <c r="H536" s="5"/>
    </row>
    <row r="537" ht="11.25">
      <c r="H537" s="5"/>
    </row>
    <row r="538" ht="11.25">
      <c r="H538" s="5"/>
    </row>
    <row r="539" ht="11.25">
      <c r="H539" s="5"/>
    </row>
    <row r="540" ht="11.25">
      <c r="H540" s="5"/>
    </row>
    <row r="541" ht="11.25">
      <c r="H541" s="5"/>
    </row>
    <row r="542" ht="11.25">
      <c r="H542" s="5"/>
    </row>
    <row r="543" ht="11.25">
      <c r="H543" s="5"/>
    </row>
    <row r="544" ht="11.25">
      <c r="H544" s="5"/>
    </row>
    <row r="545" ht="11.25">
      <c r="H545" s="5"/>
    </row>
    <row r="546" ht="11.25">
      <c r="H546" s="5"/>
    </row>
    <row r="547" ht="11.25">
      <c r="H547" s="5"/>
    </row>
    <row r="548" ht="11.25">
      <c r="H548" s="5"/>
    </row>
    <row r="549" ht="11.25">
      <c r="H549" s="5"/>
    </row>
    <row r="550" ht="11.25">
      <c r="H550" s="5"/>
    </row>
    <row r="551" ht="11.25">
      <c r="H551" s="5"/>
    </row>
    <row r="552" ht="11.25">
      <c r="H552" s="5"/>
    </row>
    <row r="553" ht="11.25">
      <c r="H553" s="5"/>
    </row>
    <row r="554" ht="11.25">
      <c r="H554" s="5"/>
    </row>
    <row r="555" ht="11.25">
      <c r="H555" s="5"/>
    </row>
    <row r="556" ht="11.25">
      <c r="H556" s="5"/>
    </row>
    <row r="557" ht="11.25">
      <c r="H557" s="5"/>
    </row>
    <row r="558" ht="11.25">
      <c r="H558" s="5"/>
    </row>
    <row r="559" ht="11.25">
      <c r="H559" s="5"/>
    </row>
    <row r="560" ht="11.25">
      <c r="H560" s="5"/>
    </row>
    <row r="561" ht="11.25">
      <c r="H561" s="5"/>
    </row>
    <row r="562" ht="11.25">
      <c r="H562" s="5"/>
    </row>
    <row r="563" ht="11.25">
      <c r="H563" s="5"/>
    </row>
    <row r="564" ht="11.25">
      <c r="H564" s="5"/>
    </row>
    <row r="565" ht="11.25">
      <c r="H565" s="5"/>
    </row>
    <row r="566" ht="11.25">
      <c r="H566" s="5"/>
    </row>
    <row r="567" ht="11.25">
      <c r="H567" s="5"/>
    </row>
    <row r="568" ht="11.25">
      <c r="H568" s="5"/>
    </row>
    <row r="569" ht="11.25">
      <c r="H569" s="5"/>
    </row>
    <row r="570" ht="11.25">
      <c r="H570" s="5"/>
    </row>
    <row r="571" ht="11.25">
      <c r="H571" s="5"/>
    </row>
    <row r="572" ht="11.25">
      <c r="H572" s="5"/>
    </row>
    <row r="573" ht="11.25">
      <c r="H573" s="5"/>
    </row>
    <row r="574" ht="11.25">
      <c r="H574" s="5"/>
    </row>
    <row r="575" ht="11.25">
      <c r="H575" s="5"/>
    </row>
    <row r="576" ht="11.25">
      <c r="H576" s="5"/>
    </row>
    <row r="577" ht="11.25">
      <c r="H577" s="5"/>
    </row>
    <row r="578" ht="11.25">
      <c r="H578" s="5"/>
    </row>
    <row r="579" ht="11.25">
      <c r="H579" s="5"/>
    </row>
    <row r="580" ht="11.25">
      <c r="H580" s="5"/>
    </row>
    <row r="581" ht="11.25">
      <c r="H581" s="5"/>
    </row>
    <row r="582" ht="11.25">
      <c r="H582" s="5"/>
    </row>
    <row r="583" ht="11.25">
      <c r="H583" s="5"/>
    </row>
    <row r="584" ht="11.25">
      <c r="H584" s="5"/>
    </row>
    <row r="585" ht="11.25">
      <c r="H585" s="5"/>
    </row>
    <row r="586" ht="11.25">
      <c r="H586" s="5"/>
    </row>
    <row r="587" ht="11.25">
      <c r="H587" s="5"/>
    </row>
    <row r="588" ht="11.25">
      <c r="H588" s="5"/>
    </row>
    <row r="589" ht="11.25">
      <c r="H589" s="5"/>
    </row>
    <row r="590" ht="11.25">
      <c r="H590" s="5"/>
    </row>
    <row r="591" ht="11.25">
      <c r="H591" s="5"/>
    </row>
    <row r="592" ht="11.25">
      <c r="H592" s="5"/>
    </row>
    <row r="593" ht="11.25">
      <c r="H593" s="5"/>
    </row>
    <row r="594" ht="11.25">
      <c r="H594" s="5"/>
    </row>
    <row r="595" ht="11.25">
      <c r="H595" s="5"/>
    </row>
    <row r="596" ht="11.25">
      <c r="H596" s="5"/>
    </row>
    <row r="597" ht="11.25">
      <c r="H597" s="5"/>
    </row>
    <row r="598" ht="11.25">
      <c r="H598" s="5"/>
    </row>
    <row r="599" ht="11.25">
      <c r="H599" s="5"/>
    </row>
    <row r="600" ht="11.25">
      <c r="H600" s="5"/>
    </row>
    <row r="601" ht="11.25">
      <c r="H601" s="5"/>
    </row>
    <row r="602" ht="11.25">
      <c r="H602" s="5"/>
    </row>
    <row r="603" ht="11.25">
      <c r="H603" s="5"/>
    </row>
    <row r="604" ht="11.25">
      <c r="H604" s="5"/>
    </row>
    <row r="605" ht="11.25">
      <c r="H605" s="5"/>
    </row>
    <row r="606" ht="11.25">
      <c r="H606" s="5"/>
    </row>
    <row r="607" ht="11.25">
      <c r="H607" s="5"/>
    </row>
    <row r="608" ht="11.25">
      <c r="H608" s="5"/>
    </row>
    <row r="609" ht="11.25">
      <c r="H609" s="5"/>
    </row>
    <row r="610" ht="11.25">
      <c r="H610" s="5"/>
    </row>
    <row r="611" ht="11.25">
      <c r="H611" s="5"/>
    </row>
    <row r="612" ht="11.25">
      <c r="H612" s="5"/>
    </row>
    <row r="613" ht="11.25">
      <c r="H613" s="5"/>
    </row>
    <row r="614" ht="11.25">
      <c r="H614" s="5"/>
    </row>
    <row r="615" ht="11.25">
      <c r="H615" s="5"/>
    </row>
    <row r="616" ht="11.25">
      <c r="H616" s="5"/>
    </row>
    <row r="617" ht="11.25">
      <c r="H617" s="5"/>
    </row>
    <row r="618" ht="11.25">
      <c r="H618" s="5"/>
    </row>
    <row r="619" ht="11.25">
      <c r="H619" s="5"/>
    </row>
    <row r="620" ht="11.25">
      <c r="H620" s="5"/>
    </row>
    <row r="621" ht="11.25">
      <c r="H621" s="5"/>
    </row>
    <row r="622" ht="11.25">
      <c r="H622" s="5"/>
    </row>
    <row r="623" ht="11.25">
      <c r="H623" s="5"/>
    </row>
    <row r="624" ht="11.25">
      <c r="H624" s="5"/>
    </row>
    <row r="625" ht="11.25">
      <c r="H625" s="5"/>
    </row>
    <row r="626" ht="11.25">
      <c r="H626" s="5"/>
    </row>
    <row r="627" ht="11.25">
      <c r="H627" s="5"/>
    </row>
    <row r="628" ht="11.25">
      <c r="H628" s="5"/>
    </row>
    <row r="629" ht="11.25">
      <c r="H629" s="5"/>
    </row>
    <row r="630" ht="11.25">
      <c r="H630" s="5"/>
    </row>
    <row r="631" ht="11.25">
      <c r="H631" s="5"/>
    </row>
    <row r="632" ht="11.25">
      <c r="H632" s="5"/>
    </row>
    <row r="633" ht="11.25">
      <c r="H633" s="5"/>
    </row>
    <row r="634" ht="11.25">
      <c r="H634" s="5"/>
    </row>
    <row r="635" ht="11.25">
      <c r="H635" s="5"/>
    </row>
    <row r="636" ht="11.25">
      <c r="H636" s="5"/>
    </row>
    <row r="637" ht="11.25">
      <c r="H637" s="5"/>
    </row>
    <row r="638" ht="11.25">
      <c r="H638" s="5"/>
    </row>
    <row r="639" ht="11.25">
      <c r="H639" s="5"/>
    </row>
    <row r="640" ht="11.25">
      <c r="H640" s="5"/>
    </row>
    <row r="641" ht="11.25">
      <c r="H641" s="5"/>
    </row>
    <row r="642" ht="11.25">
      <c r="H642" s="5"/>
    </row>
    <row r="643" ht="11.25">
      <c r="H643" s="5"/>
    </row>
    <row r="644" ht="11.25">
      <c r="H644" s="5"/>
    </row>
    <row r="645" ht="11.25">
      <c r="H645" s="5"/>
    </row>
    <row r="646" ht="11.25">
      <c r="H646" s="5"/>
    </row>
    <row r="647" ht="11.25">
      <c r="H647" s="5"/>
    </row>
    <row r="648" ht="11.25">
      <c r="H648" s="5"/>
    </row>
    <row r="649" ht="11.25">
      <c r="H649" s="5"/>
    </row>
    <row r="650" ht="11.25">
      <c r="H650" s="5"/>
    </row>
    <row r="651" ht="11.25">
      <c r="H651" s="5"/>
    </row>
    <row r="652" ht="11.25">
      <c r="H652" s="5"/>
    </row>
    <row r="653" ht="11.25">
      <c r="H653" s="5"/>
    </row>
    <row r="654" ht="11.25">
      <c r="H654" s="5"/>
    </row>
    <row r="655" ht="11.25">
      <c r="H655" s="5"/>
    </row>
    <row r="656" ht="11.25">
      <c r="H656" s="5"/>
    </row>
    <row r="657" ht="11.25">
      <c r="H657" s="5"/>
    </row>
    <row r="658" ht="11.25">
      <c r="H658" s="5"/>
    </row>
    <row r="659" ht="11.25">
      <c r="H659" s="5"/>
    </row>
    <row r="660" ht="11.25">
      <c r="H660" s="5"/>
    </row>
    <row r="661" ht="11.25">
      <c r="H661" s="5"/>
    </row>
    <row r="662" ht="11.25">
      <c r="H662" s="5"/>
    </row>
    <row r="663" ht="11.25">
      <c r="H663" s="5"/>
    </row>
    <row r="664" ht="11.25">
      <c r="H664" s="5"/>
    </row>
    <row r="665" ht="11.25">
      <c r="H665" s="5"/>
    </row>
    <row r="666" ht="11.25">
      <c r="H666" s="5"/>
    </row>
    <row r="667" ht="11.25">
      <c r="H667" s="5"/>
    </row>
    <row r="668" ht="11.25">
      <c r="H668" s="5"/>
    </row>
    <row r="669" ht="11.25">
      <c r="H669" s="5"/>
    </row>
    <row r="670" ht="11.25">
      <c r="H670" s="5"/>
    </row>
    <row r="671" ht="11.25">
      <c r="H671" s="5"/>
    </row>
    <row r="672" ht="11.25">
      <c r="H672" s="5"/>
    </row>
    <row r="673" ht="11.25">
      <c r="H673" s="5"/>
    </row>
    <row r="674" ht="11.25">
      <c r="H674" s="5"/>
    </row>
    <row r="675" ht="11.25">
      <c r="H675" s="5"/>
    </row>
    <row r="676" ht="11.25">
      <c r="H676" s="5"/>
    </row>
    <row r="677" ht="11.25">
      <c r="H677" s="5"/>
    </row>
    <row r="678" ht="11.25">
      <c r="H678" s="5"/>
    </row>
    <row r="679" ht="11.25">
      <c r="H679" s="5"/>
    </row>
    <row r="680" ht="11.25">
      <c r="H680" s="5"/>
    </row>
    <row r="681" ht="11.25">
      <c r="H681" s="5"/>
    </row>
    <row r="682" ht="11.25">
      <c r="H682" s="5"/>
    </row>
    <row r="683" ht="11.25">
      <c r="H683" s="5"/>
    </row>
    <row r="684" ht="11.25">
      <c r="H684" s="5"/>
    </row>
    <row r="685" ht="11.25">
      <c r="H685" s="5"/>
    </row>
    <row r="686" ht="11.25">
      <c r="H686" s="5"/>
    </row>
    <row r="687" ht="11.25">
      <c r="H687" s="5"/>
    </row>
    <row r="688" ht="11.25">
      <c r="H688" s="5"/>
    </row>
    <row r="689" ht="11.25">
      <c r="H689" s="5"/>
    </row>
    <row r="690" ht="11.25">
      <c r="H690" s="5"/>
    </row>
    <row r="691" ht="11.25">
      <c r="H691" s="5"/>
    </row>
    <row r="692" ht="11.25">
      <c r="H692" s="5"/>
    </row>
    <row r="693" ht="11.25">
      <c r="H693" s="5"/>
    </row>
    <row r="694" ht="11.25">
      <c r="H694" s="5"/>
    </row>
    <row r="695" ht="11.25">
      <c r="H695" s="5"/>
    </row>
    <row r="696" ht="11.25">
      <c r="H696" s="5"/>
    </row>
    <row r="697" ht="11.25">
      <c r="H697" s="5"/>
    </row>
    <row r="698" ht="11.25">
      <c r="H698" s="5"/>
    </row>
    <row r="699" ht="11.25">
      <c r="H699" s="5"/>
    </row>
    <row r="700" ht="11.25">
      <c r="H700" s="5"/>
    </row>
    <row r="701" ht="11.25">
      <c r="H701" s="5"/>
    </row>
    <row r="702" ht="11.25">
      <c r="H702" s="5"/>
    </row>
    <row r="703" ht="11.25">
      <c r="H703" s="5"/>
    </row>
    <row r="704" ht="11.25">
      <c r="H704" s="5"/>
    </row>
    <row r="705" ht="11.25">
      <c r="H705" s="5"/>
    </row>
    <row r="706" ht="11.25">
      <c r="H706" s="5"/>
    </row>
    <row r="707" ht="11.25">
      <c r="H707" s="5"/>
    </row>
    <row r="708" ht="11.25">
      <c r="H708" s="5"/>
    </row>
    <row r="709" ht="11.25">
      <c r="H709" s="5"/>
    </row>
    <row r="710" ht="11.25">
      <c r="H710" s="5"/>
    </row>
    <row r="711" ht="11.25">
      <c r="H711" s="5"/>
    </row>
    <row r="712" ht="11.25">
      <c r="H712" s="5"/>
    </row>
    <row r="713" ht="11.25">
      <c r="H713" s="5"/>
    </row>
    <row r="714" ht="11.25">
      <c r="H714" s="5"/>
    </row>
    <row r="715" ht="11.25">
      <c r="H715" s="5"/>
    </row>
    <row r="716" ht="11.25">
      <c r="H716" s="5"/>
    </row>
    <row r="717" ht="11.25">
      <c r="H717" s="5"/>
    </row>
    <row r="718" ht="11.25">
      <c r="H718" s="5"/>
    </row>
    <row r="719" ht="11.25">
      <c r="H719" s="5"/>
    </row>
    <row r="720" ht="11.25">
      <c r="H720" s="5"/>
    </row>
    <row r="721" ht="11.25">
      <c r="H721" s="5"/>
    </row>
    <row r="722" ht="11.25">
      <c r="H722" s="5"/>
    </row>
    <row r="723" ht="11.25">
      <c r="H723" s="5"/>
    </row>
    <row r="724" ht="11.25">
      <c r="H724" s="5"/>
    </row>
    <row r="725" ht="11.25">
      <c r="H725" s="5"/>
    </row>
    <row r="726" ht="11.25">
      <c r="H726" s="5"/>
    </row>
    <row r="727" ht="11.25">
      <c r="H727" s="5"/>
    </row>
    <row r="728" ht="11.25">
      <c r="H728" s="5"/>
    </row>
    <row r="729" ht="11.25">
      <c r="H729" s="5"/>
    </row>
    <row r="730" ht="11.25">
      <c r="H730" s="5"/>
    </row>
    <row r="731" ht="11.25">
      <c r="H731" s="5"/>
    </row>
    <row r="732" ht="11.25">
      <c r="H732" s="5"/>
    </row>
    <row r="733" ht="11.25">
      <c r="H733" s="5"/>
    </row>
    <row r="734" ht="11.25">
      <c r="H734" s="5"/>
    </row>
    <row r="735" ht="11.25">
      <c r="H735" s="5"/>
    </row>
    <row r="736" ht="11.25">
      <c r="H736" s="5"/>
    </row>
    <row r="737" ht="11.25">
      <c r="H737" s="5"/>
    </row>
    <row r="738" ht="11.25">
      <c r="H738" s="5"/>
    </row>
    <row r="739" ht="11.25">
      <c r="H739" s="5"/>
    </row>
    <row r="740" ht="11.25">
      <c r="H740" s="5"/>
    </row>
    <row r="741" ht="11.25">
      <c r="H741" s="5"/>
    </row>
    <row r="742" ht="11.25">
      <c r="H742" s="5"/>
    </row>
    <row r="743" ht="11.25">
      <c r="H743" s="5"/>
    </row>
    <row r="744" ht="11.25">
      <c r="H744" s="5"/>
    </row>
    <row r="745" ht="11.25">
      <c r="H745" s="5"/>
    </row>
    <row r="746" ht="11.25">
      <c r="H746" s="5"/>
    </row>
    <row r="747" ht="11.25">
      <c r="H747" s="5"/>
    </row>
    <row r="748" ht="11.25">
      <c r="H748" s="5"/>
    </row>
    <row r="749" ht="11.25">
      <c r="H749" s="5"/>
    </row>
    <row r="750" ht="11.25">
      <c r="H750" s="5"/>
    </row>
    <row r="751" ht="11.25">
      <c r="H751" s="5"/>
    </row>
    <row r="752" ht="11.25">
      <c r="H752" s="5"/>
    </row>
    <row r="753" ht="11.25">
      <c r="H753" s="5"/>
    </row>
    <row r="754" ht="11.25">
      <c r="H754" s="5"/>
    </row>
    <row r="755" ht="11.25">
      <c r="H755" s="5"/>
    </row>
    <row r="756" ht="11.25">
      <c r="H756" s="5"/>
    </row>
    <row r="757" ht="11.25">
      <c r="H757" s="5"/>
    </row>
    <row r="758" ht="11.25">
      <c r="H758" s="5"/>
    </row>
    <row r="759" ht="11.25">
      <c r="H759" s="5"/>
    </row>
    <row r="760" ht="11.25">
      <c r="H760" s="5"/>
    </row>
    <row r="761" ht="11.25">
      <c r="H761" s="5"/>
    </row>
    <row r="762" ht="11.25">
      <c r="H762" s="5"/>
    </row>
    <row r="763" ht="11.25">
      <c r="H763" s="5"/>
    </row>
    <row r="764" ht="11.25">
      <c r="H764" s="5"/>
    </row>
    <row r="765" ht="11.25">
      <c r="H765" s="5"/>
    </row>
    <row r="766" ht="11.25">
      <c r="H766" s="5"/>
    </row>
    <row r="767" ht="11.25">
      <c r="H767" s="5"/>
    </row>
    <row r="768" ht="11.25">
      <c r="H768" s="5"/>
    </row>
    <row r="769" ht="11.25">
      <c r="H769" s="5"/>
    </row>
    <row r="770" ht="11.25">
      <c r="H770" s="5"/>
    </row>
    <row r="771" ht="11.25">
      <c r="H771" s="5"/>
    </row>
    <row r="772" ht="11.25">
      <c r="H772" s="5"/>
    </row>
    <row r="773" ht="11.25">
      <c r="H773" s="5"/>
    </row>
    <row r="774" ht="11.25">
      <c r="H774" s="5"/>
    </row>
    <row r="775" ht="11.25">
      <c r="H775" s="5"/>
    </row>
    <row r="776" ht="11.25">
      <c r="H776" s="5"/>
    </row>
    <row r="777" ht="11.25">
      <c r="H777" s="5"/>
    </row>
    <row r="778" ht="11.25">
      <c r="H778" s="5"/>
    </row>
    <row r="779" ht="11.25">
      <c r="H779" s="5"/>
    </row>
    <row r="780" ht="11.25">
      <c r="H780" s="5"/>
    </row>
    <row r="781" ht="11.25">
      <c r="H781" s="5"/>
    </row>
    <row r="782" ht="11.25">
      <c r="H782" s="5"/>
    </row>
    <row r="783" ht="11.25">
      <c r="H783" s="5"/>
    </row>
    <row r="784" ht="11.25">
      <c r="H784" s="5"/>
    </row>
    <row r="785" ht="11.25">
      <c r="H785" s="5"/>
    </row>
    <row r="786" ht="11.25">
      <c r="H786" s="5"/>
    </row>
    <row r="787" ht="11.25">
      <c r="H787" s="5"/>
    </row>
    <row r="788" ht="11.25">
      <c r="H788" s="5"/>
    </row>
    <row r="789" ht="11.25">
      <c r="H789" s="5"/>
    </row>
    <row r="790" ht="11.25">
      <c r="H790" s="5"/>
    </row>
    <row r="791" ht="11.25">
      <c r="H791" s="5"/>
    </row>
    <row r="792" ht="11.25">
      <c r="H792" s="5"/>
    </row>
    <row r="793" ht="11.25">
      <c r="H793" s="5"/>
    </row>
    <row r="794" ht="11.25">
      <c r="H794" s="5"/>
    </row>
    <row r="795" ht="11.25">
      <c r="H795" s="5"/>
    </row>
    <row r="796" ht="11.25">
      <c r="H796" s="5"/>
    </row>
    <row r="797" ht="11.25">
      <c r="H797" s="5"/>
    </row>
    <row r="798" ht="11.25">
      <c r="H798" s="5"/>
    </row>
    <row r="799" ht="11.25">
      <c r="H799" s="5"/>
    </row>
    <row r="800" ht="11.25">
      <c r="H800" s="5"/>
    </row>
    <row r="801" ht="11.25">
      <c r="H801" s="5"/>
    </row>
    <row r="802" ht="11.25">
      <c r="H802" s="5"/>
    </row>
    <row r="803" ht="11.25">
      <c r="H803" s="5"/>
    </row>
    <row r="804" ht="11.25">
      <c r="H804" s="5"/>
    </row>
    <row r="805" ht="11.25">
      <c r="H805" s="5"/>
    </row>
    <row r="806" ht="11.25">
      <c r="H806" s="5"/>
    </row>
    <row r="807" ht="11.25">
      <c r="H807" s="5"/>
    </row>
    <row r="808" ht="11.25">
      <c r="H808" s="5"/>
    </row>
    <row r="809" ht="11.25">
      <c r="H809" s="5"/>
    </row>
    <row r="810" ht="11.25">
      <c r="H810" s="5"/>
    </row>
    <row r="811" ht="11.25">
      <c r="H811" s="5"/>
    </row>
    <row r="812" ht="11.25">
      <c r="H812" s="5"/>
    </row>
    <row r="813" ht="11.25">
      <c r="H813" s="5"/>
    </row>
    <row r="814" ht="11.25">
      <c r="H814" s="5"/>
    </row>
    <row r="815" ht="11.25">
      <c r="H815" s="5"/>
    </row>
    <row r="816" ht="11.25">
      <c r="H816" s="5"/>
    </row>
    <row r="817" ht="11.25">
      <c r="H817" s="5"/>
    </row>
    <row r="818" ht="11.25">
      <c r="H818" s="5"/>
    </row>
    <row r="819" ht="11.25">
      <c r="H819" s="5"/>
    </row>
    <row r="820" ht="11.25">
      <c r="H820" s="5"/>
    </row>
    <row r="821" ht="11.25">
      <c r="H821" s="5"/>
    </row>
    <row r="822" ht="11.25">
      <c r="H822" s="5"/>
    </row>
    <row r="823" ht="11.25">
      <c r="H823" s="5"/>
    </row>
    <row r="824" ht="11.25">
      <c r="H824" s="5"/>
    </row>
    <row r="825" ht="11.25">
      <c r="H825" s="5"/>
    </row>
    <row r="826" ht="11.25">
      <c r="H826" s="5"/>
    </row>
    <row r="827" ht="11.25">
      <c r="H827" s="5"/>
    </row>
    <row r="828" ht="11.25">
      <c r="H828" s="5"/>
    </row>
    <row r="829" ht="11.25">
      <c r="H829" s="5"/>
    </row>
    <row r="830" ht="11.25">
      <c r="H830" s="5"/>
    </row>
    <row r="831" ht="11.25">
      <c r="H831" s="5"/>
    </row>
    <row r="832" ht="11.25">
      <c r="H832" s="5"/>
    </row>
    <row r="833" ht="11.25">
      <c r="H833" s="5"/>
    </row>
    <row r="834" ht="11.25">
      <c r="H834" s="5"/>
    </row>
    <row r="835" ht="11.25">
      <c r="H835" s="5"/>
    </row>
    <row r="836" ht="11.25">
      <c r="H836" s="5"/>
    </row>
    <row r="837" ht="11.25">
      <c r="H837" s="5"/>
    </row>
    <row r="838" ht="11.25">
      <c r="H838" s="5"/>
    </row>
    <row r="839" ht="11.25">
      <c r="H839" s="5"/>
    </row>
    <row r="840" ht="11.25">
      <c r="H840" s="5"/>
    </row>
    <row r="841" ht="11.25">
      <c r="H841" s="5"/>
    </row>
    <row r="842" ht="11.25">
      <c r="H842" s="5"/>
    </row>
    <row r="843" ht="11.25">
      <c r="H843" s="5"/>
    </row>
    <row r="844" ht="11.25">
      <c r="H844" s="5"/>
    </row>
    <row r="845" ht="11.25">
      <c r="H845" s="5"/>
    </row>
    <row r="846" ht="11.25">
      <c r="H846" s="5"/>
    </row>
    <row r="847" ht="11.25">
      <c r="H847" s="5"/>
    </row>
    <row r="848" ht="11.25">
      <c r="H848" s="5"/>
    </row>
    <row r="849" ht="11.25">
      <c r="H849" s="5"/>
    </row>
    <row r="850" ht="11.25">
      <c r="H850" s="5"/>
    </row>
    <row r="851" ht="11.25">
      <c r="H851" s="5"/>
    </row>
    <row r="852" ht="11.25">
      <c r="H852" s="5"/>
    </row>
    <row r="853" ht="11.25">
      <c r="H853" s="5"/>
    </row>
    <row r="854" ht="11.25">
      <c r="H854" s="5"/>
    </row>
    <row r="855" ht="11.25">
      <c r="H855" s="5"/>
    </row>
    <row r="856" ht="11.25">
      <c r="H856" s="5"/>
    </row>
    <row r="857" ht="11.25">
      <c r="H857" s="5"/>
    </row>
    <row r="858" ht="11.25">
      <c r="H858" s="5"/>
    </row>
    <row r="859" ht="11.25">
      <c r="H859" s="5"/>
    </row>
    <row r="860" ht="11.25">
      <c r="H860" s="5"/>
    </row>
    <row r="861" ht="11.25">
      <c r="H861" s="5"/>
    </row>
    <row r="862" ht="11.25">
      <c r="H862" s="5"/>
    </row>
    <row r="863" ht="11.25">
      <c r="H863" s="5"/>
    </row>
    <row r="864" ht="11.25">
      <c r="H864" s="5"/>
    </row>
    <row r="865" ht="11.25">
      <c r="H865" s="5"/>
    </row>
    <row r="866" ht="11.25">
      <c r="H866" s="5"/>
    </row>
    <row r="867" ht="11.25">
      <c r="H867" s="5"/>
    </row>
    <row r="868" ht="11.25">
      <c r="H868" s="5"/>
    </row>
    <row r="869" ht="11.25">
      <c r="H869" s="5"/>
    </row>
    <row r="870" ht="11.25">
      <c r="H870" s="5"/>
    </row>
    <row r="871" ht="11.25">
      <c r="H871" s="5"/>
    </row>
    <row r="872" ht="11.25">
      <c r="H872" s="5"/>
    </row>
    <row r="873" ht="11.25">
      <c r="H873" s="5"/>
    </row>
    <row r="874" ht="11.25">
      <c r="H874" s="5"/>
    </row>
    <row r="875" ht="11.25">
      <c r="H875" s="5"/>
    </row>
    <row r="876" ht="11.25">
      <c r="H876" s="5"/>
    </row>
    <row r="877" ht="11.25">
      <c r="H877" s="5"/>
    </row>
    <row r="878" ht="11.25">
      <c r="H878" s="5"/>
    </row>
    <row r="879" ht="11.25">
      <c r="H879" s="5"/>
    </row>
    <row r="880" ht="11.25">
      <c r="H880" s="5"/>
    </row>
    <row r="881" ht="11.25">
      <c r="H881" s="5"/>
    </row>
    <row r="882" ht="11.25">
      <c r="H882" s="5"/>
    </row>
    <row r="883" ht="11.25">
      <c r="H883" s="5"/>
    </row>
    <row r="884" ht="11.25">
      <c r="H884" s="5"/>
    </row>
    <row r="885" ht="11.25">
      <c r="H885" s="5"/>
    </row>
    <row r="886" ht="11.25">
      <c r="H886" s="5"/>
    </row>
    <row r="887" ht="11.25">
      <c r="H887" s="5"/>
    </row>
    <row r="888" ht="11.25">
      <c r="H888" s="5"/>
    </row>
    <row r="889" ht="11.25">
      <c r="H889" s="5"/>
    </row>
    <row r="890" ht="11.25">
      <c r="H890" s="5"/>
    </row>
    <row r="891" ht="11.25">
      <c r="H891" s="5"/>
    </row>
    <row r="892" ht="11.25">
      <c r="H892" s="5"/>
    </row>
    <row r="893" ht="11.25">
      <c r="H893" s="5"/>
    </row>
    <row r="894" ht="11.25">
      <c r="H894" s="5"/>
    </row>
    <row r="895" ht="11.25">
      <c r="H895" s="5"/>
    </row>
    <row r="896" ht="11.25">
      <c r="H896" s="5"/>
    </row>
    <row r="897" ht="11.25">
      <c r="H897" s="5"/>
    </row>
    <row r="898" ht="11.25">
      <c r="H898" s="5"/>
    </row>
    <row r="899" ht="11.25">
      <c r="H899" s="5"/>
    </row>
    <row r="900" ht="11.25">
      <c r="H900" s="5"/>
    </row>
    <row r="901" ht="11.25">
      <c r="H901" s="5"/>
    </row>
    <row r="902" ht="11.25">
      <c r="H902" s="5"/>
    </row>
    <row r="903" ht="11.25">
      <c r="H903" s="5"/>
    </row>
    <row r="904" ht="11.25">
      <c r="H904" s="5"/>
    </row>
    <row r="905" ht="11.25">
      <c r="H905" s="5"/>
    </row>
    <row r="906" ht="11.25">
      <c r="H906" s="5"/>
    </row>
    <row r="907" ht="11.25">
      <c r="H907" s="5"/>
    </row>
    <row r="908" ht="11.25">
      <c r="H908" s="5"/>
    </row>
    <row r="909" ht="11.25">
      <c r="H909" s="5"/>
    </row>
    <row r="910" ht="11.25">
      <c r="H910" s="5"/>
    </row>
    <row r="911" ht="11.25">
      <c r="H911" s="5"/>
    </row>
    <row r="912" ht="11.25">
      <c r="H912" s="5"/>
    </row>
    <row r="913" ht="11.25">
      <c r="H913" s="5"/>
    </row>
    <row r="914" ht="11.25">
      <c r="H914" s="5"/>
    </row>
    <row r="915" ht="11.25">
      <c r="H915" s="5"/>
    </row>
    <row r="916" ht="11.25">
      <c r="H916" s="5"/>
    </row>
    <row r="917" ht="11.25">
      <c r="H917" s="5"/>
    </row>
    <row r="918" ht="11.25">
      <c r="H918" s="5"/>
    </row>
    <row r="919" ht="11.25">
      <c r="H919" s="5"/>
    </row>
    <row r="920" ht="11.25">
      <c r="H920" s="5"/>
    </row>
    <row r="921" ht="11.25">
      <c r="H921" s="5"/>
    </row>
    <row r="922" ht="11.25">
      <c r="H922" s="5"/>
    </row>
    <row r="923" ht="11.25">
      <c r="H923" s="5"/>
    </row>
    <row r="924" ht="11.25">
      <c r="H924" s="5"/>
    </row>
    <row r="925" ht="11.25">
      <c r="H925" s="5"/>
    </row>
    <row r="926" ht="11.25">
      <c r="H926" s="5"/>
    </row>
    <row r="927" ht="11.25">
      <c r="H927" s="5"/>
    </row>
    <row r="928" ht="11.25">
      <c r="H928" s="5"/>
    </row>
    <row r="929" ht="11.25">
      <c r="H929" s="5"/>
    </row>
    <row r="930" ht="11.25">
      <c r="H930" s="5"/>
    </row>
    <row r="931" ht="11.25">
      <c r="H931" s="5"/>
    </row>
    <row r="932" ht="11.25">
      <c r="H932" s="5"/>
    </row>
    <row r="933" ht="11.25">
      <c r="H933" s="5"/>
    </row>
    <row r="934" ht="11.25">
      <c r="H934" s="5"/>
    </row>
    <row r="935" ht="11.25">
      <c r="H935" s="5"/>
    </row>
    <row r="936" ht="11.25">
      <c r="H936" s="5"/>
    </row>
    <row r="937" ht="11.25">
      <c r="H937" s="5"/>
    </row>
    <row r="938" ht="11.25">
      <c r="H938" s="5"/>
    </row>
    <row r="939" ht="11.25">
      <c r="H939" s="5"/>
    </row>
    <row r="940" ht="11.25">
      <c r="H940" s="5"/>
    </row>
    <row r="941" ht="11.25">
      <c r="H941" s="5"/>
    </row>
    <row r="942" ht="11.25">
      <c r="H942" s="5"/>
    </row>
    <row r="943" ht="11.25">
      <c r="H943" s="5"/>
    </row>
    <row r="944" ht="11.25">
      <c r="H944" s="5"/>
    </row>
    <row r="945" ht="11.25">
      <c r="H945" s="5"/>
    </row>
    <row r="946" ht="11.25">
      <c r="H946" s="5"/>
    </row>
    <row r="947" ht="11.25">
      <c r="H947" s="5"/>
    </row>
    <row r="948" ht="11.25">
      <c r="H948" s="5"/>
    </row>
    <row r="949" ht="11.25">
      <c r="H949" s="5"/>
    </row>
    <row r="950" ht="11.25">
      <c r="H950" s="5"/>
    </row>
    <row r="951" ht="11.25">
      <c r="H951" s="5"/>
    </row>
    <row r="952" ht="11.25">
      <c r="H952" s="5"/>
    </row>
    <row r="953" ht="11.25">
      <c r="H953" s="5"/>
    </row>
    <row r="954" ht="11.25">
      <c r="H954" s="5"/>
    </row>
    <row r="955" ht="11.25">
      <c r="H955" s="5"/>
    </row>
    <row r="956" ht="11.25">
      <c r="H956" s="5"/>
    </row>
    <row r="957" ht="11.25">
      <c r="H957" s="5"/>
    </row>
    <row r="958" ht="11.25">
      <c r="H958" s="5"/>
    </row>
    <row r="959" ht="11.25">
      <c r="H959" s="5"/>
    </row>
    <row r="960" ht="11.25">
      <c r="H960" s="5"/>
    </row>
    <row r="961" ht="11.25">
      <c r="H961" s="5"/>
    </row>
    <row r="962" ht="11.25">
      <c r="H962" s="5"/>
    </row>
    <row r="963" ht="11.25">
      <c r="H963" s="5"/>
    </row>
    <row r="964" ht="11.25">
      <c r="H964" s="5"/>
    </row>
    <row r="965" ht="11.25">
      <c r="H965" s="5"/>
    </row>
    <row r="966" ht="11.25">
      <c r="H966" s="5"/>
    </row>
    <row r="967" ht="11.25">
      <c r="H967" s="5"/>
    </row>
    <row r="968" ht="11.25">
      <c r="H968" s="5"/>
    </row>
    <row r="969" ht="11.25">
      <c r="H969" s="5"/>
    </row>
    <row r="970" ht="11.25">
      <c r="H970" s="5"/>
    </row>
    <row r="971" ht="11.25">
      <c r="H971" s="5"/>
    </row>
    <row r="972" ht="11.25">
      <c r="H972" s="5"/>
    </row>
    <row r="973" ht="11.25">
      <c r="H973" s="5"/>
    </row>
    <row r="974" ht="11.25">
      <c r="H974" s="5"/>
    </row>
    <row r="975" ht="11.25">
      <c r="H975" s="5"/>
    </row>
    <row r="976" ht="11.25">
      <c r="H976" s="5"/>
    </row>
    <row r="977" ht="11.25">
      <c r="H977" s="5"/>
    </row>
    <row r="978" ht="11.25">
      <c r="H978" s="5"/>
    </row>
    <row r="979" ht="11.25">
      <c r="H979" s="5"/>
    </row>
    <row r="980" ht="11.25">
      <c r="H980" s="5"/>
    </row>
    <row r="981" ht="11.25">
      <c r="H981" s="5"/>
    </row>
    <row r="982" ht="11.25">
      <c r="H982" s="5"/>
    </row>
    <row r="983" ht="11.25">
      <c r="H983" s="5"/>
    </row>
    <row r="984" ht="11.25">
      <c r="H984" s="5"/>
    </row>
    <row r="985" ht="11.25">
      <c r="H985" s="5"/>
    </row>
    <row r="986" ht="11.25">
      <c r="H986" s="5"/>
    </row>
    <row r="987" ht="11.25">
      <c r="H987" s="5"/>
    </row>
    <row r="988" ht="11.25">
      <c r="H988" s="5"/>
    </row>
    <row r="989" ht="11.25">
      <c r="H989" s="5"/>
    </row>
    <row r="990" ht="11.25">
      <c r="H990" s="5"/>
    </row>
    <row r="991" ht="11.25">
      <c r="H991" s="5"/>
    </row>
    <row r="992" ht="11.25">
      <c r="H992" s="5"/>
    </row>
    <row r="993" ht="11.25">
      <c r="H993" s="5"/>
    </row>
    <row r="994" ht="11.25">
      <c r="H994" s="5"/>
    </row>
    <row r="995" ht="11.25">
      <c r="H995" s="5"/>
    </row>
    <row r="996" ht="11.25">
      <c r="H996" s="5"/>
    </row>
    <row r="997" ht="11.25">
      <c r="H997" s="5"/>
    </row>
    <row r="998" ht="11.25">
      <c r="H998" s="5"/>
    </row>
    <row r="999" ht="11.25">
      <c r="H999" s="5"/>
    </row>
    <row r="1000" ht="11.25">
      <c r="H1000" s="5"/>
    </row>
    <row r="1001" ht="11.25">
      <c r="H1001" s="5"/>
    </row>
    <row r="1002" ht="11.25">
      <c r="H1002" s="5"/>
    </row>
    <row r="1003" ht="11.25">
      <c r="H1003" s="5"/>
    </row>
    <row r="1004" ht="11.25">
      <c r="H1004" s="5"/>
    </row>
    <row r="1005" ht="11.25">
      <c r="H1005" s="5"/>
    </row>
    <row r="1006" ht="11.25">
      <c r="H1006" s="5"/>
    </row>
    <row r="1007" ht="11.25">
      <c r="H1007" s="5"/>
    </row>
    <row r="1008" ht="11.25">
      <c r="H1008" s="5"/>
    </row>
    <row r="1009" ht="11.25">
      <c r="H1009" s="5"/>
    </row>
    <row r="1010" ht="11.25">
      <c r="H1010" s="5"/>
    </row>
    <row r="1011" ht="11.25">
      <c r="H1011" s="5"/>
    </row>
    <row r="1012" ht="11.25">
      <c r="H1012" s="5"/>
    </row>
    <row r="1013" ht="11.25">
      <c r="H1013" s="5"/>
    </row>
    <row r="1014" ht="11.25">
      <c r="H1014" s="5"/>
    </row>
    <row r="1015" ht="11.25">
      <c r="H1015" s="5"/>
    </row>
    <row r="1016" ht="11.25">
      <c r="H1016" s="5"/>
    </row>
    <row r="1017" ht="11.25">
      <c r="H1017" s="5"/>
    </row>
    <row r="1018" ht="11.25">
      <c r="H1018" s="5"/>
    </row>
    <row r="1019" ht="11.25">
      <c r="H1019" s="5"/>
    </row>
    <row r="1020" ht="11.25">
      <c r="H1020" s="5"/>
    </row>
    <row r="1021" ht="11.25">
      <c r="H1021" s="5"/>
    </row>
    <row r="1022" ht="11.25">
      <c r="H1022" s="5"/>
    </row>
    <row r="1023" ht="11.25">
      <c r="H1023" s="5"/>
    </row>
    <row r="1024" ht="11.25">
      <c r="H1024" s="5"/>
    </row>
    <row r="1025" ht="11.25">
      <c r="H1025" s="5"/>
    </row>
    <row r="1026" ht="11.25">
      <c r="H1026" s="5"/>
    </row>
    <row r="1027" ht="11.25">
      <c r="H1027" s="5"/>
    </row>
    <row r="1028" ht="11.25">
      <c r="H1028" s="5"/>
    </row>
    <row r="1029" ht="11.25">
      <c r="H1029" s="5"/>
    </row>
    <row r="1030" ht="11.25">
      <c r="H1030" s="5"/>
    </row>
    <row r="1031" ht="11.25">
      <c r="H1031" s="5"/>
    </row>
    <row r="1032" ht="11.25">
      <c r="H1032" s="5"/>
    </row>
    <row r="1033" ht="11.25">
      <c r="H1033" s="5"/>
    </row>
    <row r="1034" ht="11.25">
      <c r="H1034" s="5"/>
    </row>
    <row r="1035" ht="11.25">
      <c r="H1035" s="5"/>
    </row>
    <row r="1036" ht="11.25">
      <c r="H1036" s="5"/>
    </row>
    <row r="1037" ht="11.25">
      <c r="H1037" s="5"/>
    </row>
    <row r="1038" ht="11.25">
      <c r="H1038" s="5"/>
    </row>
    <row r="1039" ht="11.25">
      <c r="H1039" s="5"/>
    </row>
    <row r="1040" ht="11.25">
      <c r="H1040" s="5"/>
    </row>
    <row r="1041" ht="11.25">
      <c r="H1041" s="5"/>
    </row>
    <row r="1042" ht="11.25">
      <c r="H1042" s="5"/>
    </row>
    <row r="1043" ht="11.25">
      <c r="H1043" s="5"/>
    </row>
    <row r="1044" ht="11.25">
      <c r="H1044" s="5"/>
    </row>
    <row r="1045" ht="11.25">
      <c r="H1045" s="5"/>
    </row>
    <row r="1046" ht="11.25">
      <c r="H1046" s="5"/>
    </row>
    <row r="1047" ht="11.25">
      <c r="H1047" s="5"/>
    </row>
    <row r="1048" ht="11.25">
      <c r="H1048" s="5"/>
    </row>
    <row r="1049" ht="11.25">
      <c r="H1049" s="5"/>
    </row>
    <row r="1050" ht="11.25">
      <c r="H1050" s="5"/>
    </row>
    <row r="1051" ht="11.25">
      <c r="H1051" s="5"/>
    </row>
    <row r="1052" ht="11.25">
      <c r="H1052" s="5"/>
    </row>
    <row r="1053" ht="11.25">
      <c r="H1053" s="5"/>
    </row>
    <row r="1054" ht="11.25">
      <c r="H1054" s="5"/>
    </row>
    <row r="1055" ht="11.25">
      <c r="H1055" s="5"/>
    </row>
    <row r="1056" ht="11.25">
      <c r="H1056" s="5"/>
    </row>
    <row r="1057" ht="11.25">
      <c r="H1057" s="5"/>
    </row>
    <row r="1058" ht="11.25">
      <c r="H1058" s="5"/>
    </row>
    <row r="1059" ht="11.25">
      <c r="H1059" s="5"/>
    </row>
    <row r="1060" ht="11.25">
      <c r="H1060" s="5"/>
    </row>
    <row r="1061" ht="11.25">
      <c r="H1061" s="5"/>
    </row>
    <row r="1062" ht="11.25">
      <c r="H1062" s="5"/>
    </row>
    <row r="1063" ht="11.25">
      <c r="H1063" s="5"/>
    </row>
    <row r="1064" ht="11.25">
      <c r="H1064" s="5"/>
    </row>
    <row r="1065" ht="11.25">
      <c r="H1065" s="5"/>
    </row>
    <row r="1066" ht="11.25">
      <c r="H1066" s="5"/>
    </row>
    <row r="1067" ht="11.25">
      <c r="H1067" s="5"/>
    </row>
    <row r="1068" ht="11.25">
      <c r="H1068" s="5"/>
    </row>
    <row r="1069" ht="11.25">
      <c r="H1069" s="5"/>
    </row>
    <row r="1070" ht="11.25">
      <c r="H1070" s="5"/>
    </row>
    <row r="1071" ht="11.25">
      <c r="H1071" s="5"/>
    </row>
    <row r="1072" ht="11.25">
      <c r="H1072" s="5"/>
    </row>
    <row r="1073" ht="11.25">
      <c r="H1073" s="5"/>
    </row>
    <row r="1074" ht="11.25">
      <c r="H1074" s="5"/>
    </row>
    <row r="1075" ht="11.25">
      <c r="H1075" s="5"/>
    </row>
    <row r="1076" ht="11.25">
      <c r="H1076" s="5"/>
    </row>
    <row r="1077" ht="11.25">
      <c r="H1077" s="5"/>
    </row>
    <row r="1078" ht="11.25">
      <c r="H1078" s="5"/>
    </row>
    <row r="1079" ht="11.25">
      <c r="H1079" s="5"/>
    </row>
    <row r="1080" ht="11.25">
      <c r="H1080" s="5"/>
    </row>
    <row r="1081" ht="11.25">
      <c r="H1081" s="5"/>
    </row>
    <row r="1082" ht="11.25">
      <c r="H1082" s="5"/>
    </row>
    <row r="1083" ht="11.25">
      <c r="H1083" s="5"/>
    </row>
    <row r="1084" ht="11.25">
      <c r="H1084" s="5"/>
    </row>
    <row r="1085" ht="11.25">
      <c r="H1085" s="5"/>
    </row>
    <row r="1086" ht="11.25">
      <c r="H1086" s="5"/>
    </row>
    <row r="1087" ht="11.25">
      <c r="H1087" s="5"/>
    </row>
    <row r="1088" ht="11.25">
      <c r="H1088" s="5"/>
    </row>
    <row r="1089" ht="11.25">
      <c r="H1089" s="5"/>
    </row>
    <row r="1090" ht="11.25">
      <c r="H1090" s="5"/>
    </row>
    <row r="1091" ht="11.25">
      <c r="H1091" s="5"/>
    </row>
    <row r="1092" ht="11.25">
      <c r="H1092" s="5"/>
    </row>
    <row r="1093" ht="11.25">
      <c r="H1093" s="5"/>
    </row>
    <row r="1094" ht="11.25">
      <c r="H1094" s="5"/>
    </row>
    <row r="1095" ht="11.25">
      <c r="H1095" s="5"/>
    </row>
    <row r="1096" ht="11.25">
      <c r="H1096" s="5"/>
    </row>
    <row r="1097" ht="11.25">
      <c r="H1097" s="5"/>
    </row>
    <row r="1098" ht="11.25">
      <c r="H1098" s="5"/>
    </row>
    <row r="1099" ht="11.25">
      <c r="H1099" s="5"/>
    </row>
    <row r="1100" ht="11.25">
      <c r="H1100" s="5"/>
    </row>
    <row r="1101" ht="11.25">
      <c r="H1101" s="5"/>
    </row>
    <row r="1102" ht="11.25">
      <c r="H1102" s="5"/>
    </row>
    <row r="1103" ht="11.25">
      <c r="H1103" s="5"/>
    </row>
    <row r="1104" ht="11.25">
      <c r="H1104" s="5"/>
    </row>
    <row r="1105" ht="11.25">
      <c r="H1105" s="5"/>
    </row>
    <row r="1106" ht="11.25">
      <c r="H1106" s="5"/>
    </row>
    <row r="1107" ht="11.25">
      <c r="H1107" s="5"/>
    </row>
    <row r="1108" ht="11.25">
      <c r="H1108" s="5"/>
    </row>
    <row r="1109" ht="11.25">
      <c r="H1109" s="5"/>
    </row>
    <row r="1110" ht="11.25">
      <c r="H1110" s="5"/>
    </row>
    <row r="1111" ht="11.25">
      <c r="H1111" s="5"/>
    </row>
    <row r="1112" ht="11.25">
      <c r="H1112" s="5"/>
    </row>
    <row r="1113" ht="11.25">
      <c r="H1113" s="5"/>
    </row>
    <row r="1114" ht="11.25">
      <c r="H1114" s="5"/>
    </row>
    <row r="1115" ht="11.25">
      <c r="H1115" s="5"/>
    </row>
    <row r="1116" ht="11.25">
      <c r="H1116" s="5"/>
    </row>
    <row r="1117" ht="11.25">
      <c r="H1117" s="5"/>
    </row>
    <row r="1118" ht="11.25">
      <c r="H1118" s="5"/>
    </row>
    <row r="1119" ht="11.25">
      <c r="H1119" s="5"/>
    </row>
    <row r="1120" ht="11.25">
      <c r="H1120" s="5"/>
    </row>
    <row r="1121" ht="11.25">
      <c r="H1121" s="5"/>
    </row>
    <row r="1122" ht="11.25">
      <c r="H1122" s="5"/>
    </row>
    <row r="1123" ht="11.25">
      <c r="H1123" s="5"/>
    </row>
    <row r="1124" ht="11.25">
      <c r="H1124" s="5"/>
    </row>
    <row r="1125" ht="11.25">
      <c r="H1125" s="5"/>
    </row>
    <row r="1126" ht="11.25">
      <c r="H1126" s="5"/>
    </row>
    <row r="1127" ht="11.25">
      <c r="H1127" s="5"/>
    </row>
    <row r="1128" ht="11.25">
      <c r="H1128" s="5"/>
    </row>
    <row r="1129" ht="11.25">
      <c r="H1129" s="5"/>
    </row>
    <row r="1130" ht="11.25">
      <c r="H1130" s="5"/>
    </row>
    <row r="1131" ht="11.25">
      <c r="H1131" s="5"/>
    </row>
    <row r="1132" ht="11.25">
      <c r="H1132" s="5"/>
    </row>
    <row r="1133" ht="11.25">
      <c r="H1133" s="5"/>
    </row>
    <row r="1134" ht="11.25">
      <c r="H1134" s="5"/>
    </row>
    <row r="1135" ht="11.25">
      <c r="H1135" s="5"/>
    </row>
    <row r="1136" ht="11.25">
      <c r="H1136" s="5"/>
    </row>
    <row r="1137" ht="11.25">
      <c r="H1137" s="5"/>
    </row>
    <row r="1138" ht="11.25">
      <c r="H1138" s="5"/>
    </row>
    <row r="1139" ht="11.25">
      <c r="H1139" s="5"/>
    </row>
    <row r="1140" ht="11.25">
      <c r="H1140" s="5"/>
    </row>
    <row r="1141" ht="11.25">
      <c r="H1141" s="5"/>
    </row>
    <row r="1142" ht="11.25">
      <c r="H1142" s="5"/>
    </row>
    <row r="1143" ht="11.25">
      <c r="H1143" s="5"/>
    </row>
    <row r="1144" ht="11.25">
      <c r="H1144" s="5"/>
    </row>
    <row r="1145" ht="11.25">
      <c r="H1145" s="5"/>
    </row>
    <row r="1146" ht="11.25">
      <c r="H1146" s="5"/>
    </row>
    <row r="1147" ht="11.25">
      <c r="H1147" s="5"/>
    </row>
    <row r="1148" ht="11.25">
      <c r="H1148" s="5"/>
    </row>
    <row r="1149" ht="11.25">
      <c r="H1149" s="5"/>
    </row>
    <row r="1150" ht="11.25">
      <c r="H1150" s="5"/>
    </row>
    <row r="1151" ht="11.25">
      <c r="H1151" s="5"/>
    </row>
    <row r="1152" ht="11.25">
      <c r="H1152" s="5"/>
    </row>
    <row r="1153" ht="11.25">
      <c r="H1153" s="5"/>
    </row>
    <row r="1154" ht="11.25">
      <c r="H1154" s="5"/>
    </row>
    <row r="1155" ht="11.25">
      <c r="H1155" s="5"/>
    </row>
    <row r="1156" ht="11.25">
      <c r="H1156" s="5"/>
    </row>
    <row r="1157" ht="11.25">
      <c r="H1157" s="5"/>
    </row>
    <row r="1158" ht="11.25">
      <c r="H1158" s="5"/>
    </row>
    <row r="1159" ht="11.25">
      <c r="H1159" s="5"/>
    </row>
    <row r="1160" ht="11.25">
      <c r="H1160" s="5"/>
    </row>
    <row r="1161" ht="11.25">
      <c r="H1161" s="5"/>
    </row>
    <row r="1162" ht="11.25">
      <c r="H1162" s="5"/>
    </row>
    <row r="1163" ht="11.25">
      <c r="H1163" s="5"/>
    </row>
    <row r="1164" ht="11.25">
      <c r="H1164" s="5"/>
    </row>
    <row r="1165" ht="11.25">
      <c r="H1165" s="5"/>
    </row>
    <row r="1166" ht="11.25">
      <c r="H1166" s="5"/>
    </row>
    <row r="1167" ht="11.25">
      <c r="H1167" s="5"/>
    </row>
    <row r="1168" ht="11.25">
      <c r="H1168" s="5"/>
    </row>
    <row r="1169" ht="11.25">
      <c r="H1169" s="5"/>
    </row>
    <row r="1170" ht="11.25">
      <c r="H1170" s="5"/>
    </row>
    <row r="1171" ht="11.25">
      <c r="H1171" s="5"/>
    </row>
    <row r="1172" ht="11.25">
      <c r="H1172" s="5"/>
    </row>
    <row r="1173" ht="11.25">
      <c r="H1173" s="5"/>
    </row>
    <row r="1174" ht="11.25">
      <c r="H1174" s="5"/>
    </row>
    <row r="1175" ht="11.25">
      <c r="H1175" s="5"/>
    </row>
    <row r="1176" ht="11.25">
      <c r="H1176" s="5"/>
    </row>
    <row r="1177" ht="11.25">
      <c r="H1177" s="5"/>
    </row>
    <row r="1178" ht="11.25">
      <c r="H1178" s="5"/>
    </row>
    <row r="1179" ht="11.25">
      <c r="H1179" s="5"/>
    </row>
    <row r="1180" ht="11.25">
      <c r="H1180" s="5"/>
    </row>
    <row r="1181" ht="11.25">
      <c r="H1181" s="5"/>
    </row>
    <row r="1182" ht="11.25">
      <c r="H1182" s="5"/>
    </row>
    <row r="1183" ht="11.25">
      <c r="H1183" s="5"/>
    </row>
    <row r="1184" ht="11.25">
      <c r="H1184" s="5"/>
    </row>
    <row r="1185" ht="11.25">
      <c r="H1185" s="5"/>
    </row>
    <row r="1186" ht="11.25">
      <c r="H1186" s="5"/>
    </row>
    <row r="1187" ht="11.25">
      <c r="H1187" s="5"/>
    </row>
    <row r="1188" ht="11.25">
      <c r="H1188" s="5"/>
    </row>
    <row r="1189" ht="11.25">
      <c r="H1189" s="5"/>
    </row>
    <row r="1190" ht="11.25">
      <c r="H1190" s="5"/>
    </row>
    <row r="1191" ht="11.25">
      <c r="H1191" s="5"/>
    </row>
    <row r="1192" ht="11.25">
      <c r="H1192" s="5"/>
    </row>
    <row r="1193" ht="11.25">
      <c r="H1193" s="5"/>
    </row>
    <row r="1194" ht="11.25">
      <c r="H1194" s="5"/>
    </row>
    <row r="1195" ht="11.25">
      <c r="H1195" s="5"/>
    </row>
    <row r="1196" ht="11.25">
      <c r="H1196" s="5"/>
    </row>
    <row r="1197" ht="11.25">
      <c r="H1197" s="5"/>
    </row>
    <row r="1198" ht="11.25">
      <c r="H1198" s="5"/>
    </row>
    <row r="1199" ht="11.25">
      <c r="H1199" s="5"/>
    </row>
    <row r="1200" ht="11.25">
      <c r="H1200" s="5"/>
    </row>
    <row r="1201" ht="11.25">
      <c r="H1201" s="5"/>
    </row>
    <row r="1202" ht="11.25">
      <c r="H1202" s="5"/>
    </row>
    <row r="1203" ht="11.25">
      <c r="H1203" s="5"/>
    </row>
    <row r="1204" ht="11.25">
      <c r="H1204" s="5"/>
    </row>
    <row r="1205" ht="11.25">
      <c r="H1205" s="5"/>
    </row>
    <row r="1206" ht="11.25">
      <c r="H1206" s="5"/>
    </row>
    <row r="1207" ht="11.25">
      <c r="H1207" s="5"/>
    </row>
    <row r="1208" ht="11.25">
      <c r="H1208" s="5"/>
    </row>
    <row r="1209" ht="11.25">
      <c r="H1209" s="5"/>
    </row>
    <row r="1210" ht="11.25">
      <c r="H1210" s="5"/>
    </row>
    <row r="1211" ht="11.25">
      <c r="H1211" s="5"/>
    </row>
    <row r="1212" ht="11.25">
      <c r="H1212" s="5"/>
    </row>
    <row r="1213" ht="11.25">
      <c r="H1213" s="5"/>
    </row>
    <row r="1214" ht="11.25">
      <c r="H1214" s="5"/>
    </row>
    <row r="1215" ht="11.25">
      <c r="H1215" s="5"/>
    </row>
    <row r="1216" ht="11.25">
      <c r="H1216" s="5"/>
    </row>
    <row r="1217" ht="11.25">
      <c r="H1217" s="5"/>
    </row>
    <row r="1218" ht="11.25">
      <c r="H1218" s="5"/>
    </row>
    <row r="1219" ht="11.25">
      <c r="H1219" s="5"/>
    </row>
    <row r="1220" ht="11.25">
      <c r="H1220" s="5"/>
    </row>
    <row r="1221" ht="11.25">
      <c r="H1221" s="5"/>
    </row>
    <row r="1222" ht="11.25">
      <c r="H1222" s="5"/>
    </row>
    <row r="1223" ht="11.25">
      <c r="H1223" s="5"/>
    </row>
    <row r="1224" ht="11.25">
      <c r="H1224" s="5"/>
    </row>
    <row r="1225" ht="11.25">
      <c r="H1225" s="5"/>
    </row>
    <row r="1226" ht="11.25">
      <c r="H1226" s="5"/>
    </row>
    <row r="1227" ht="11.25">
      <c r="H1227" s="5"/>
    </row>
    <row r="1228" ht="11.25">
      <c r="H1228" s="5"/>
    </row>
    <row r="1229" ht="11.25">
      <c r="H1229" s="5"/>
    </row>
    <row r="1230" ht="11.25">
      <c r="H1230" s="5"/>
    </row>
    <row r="1231" ht="11.25">
      <c r="H1231" s="5"/>
    </row>
    <row r="1232" ht="11.25">
      <c r="H1232" s="5"/>
    </row>
    <row r="1233" ht="11.25">
      <c r="H1233" s="5"/>
    </row>
    <row r="1234" ht="11.25">
      <c r="H1234" s="5"/>
    </row>
    <row r="1235" ht="11.25">
      <c r="H1235" s="5"/>
    </row>
    <row r="1236" ht="11.25">
      <c r="H1236" s="5"/>
    </row>
    <row r="1237" ht="11.25">
      <c r="H1237" s="5"/>
    </row>
    <row r="1238" ht="11.25">
      <c r="H1238" s="5"/>
    </row>
    <row r="1239" ht="11.25">
      <c r="H1239" s="5"/>
    </row>
    <row r="1240" ht="11.25">
      <c r="H1240" s="5"/>
    </row>
    <row r="1241" ht="11.25">
      <c r="H1241" s="5"/>
    </row>
    <row r="1242" ht="11.25">
      <c r="H1242" s="5"/>
    </row>
    <row r="1243" ht="11.25">
      <c r="H1243" s="5"/>
    </row>
    <row r="1244" ht="11.25">
      <c r="H1244" s="5"/>
    </row>
    <row r="1245" ht="11.25">
      <c r="H1245" s="5"/>
    </row>
    <row r="1246" ht="11.25">
      <c r="H1246" s="5"/>
    </row>
    <row r="1247" ht="11.25">
      <c r="H1247" s="5"/>
    </row>
    <row r="1248" ht="11.25">
      <c r="H1248" s="5"/>
    </row>
    <row r="1249" ht="11.25">
      <c r="H1249" s="5"/>
    </row>
    <row r="1250" ht="11.25">
      <c r="H1250" s="5"/>
    </row>
    <row r="1251" ht="11.25">
      <c r="H1251" s="5"/>
    </row>
    <row r="1252" ht="11.25">
      <c r="H1252" s="5"/>
    </row>
    <row r="1253" ht="11.25">
      <c r="H1253" s="5"/>
    </row>
    <row r="1254" ht="11.25">
      <c r="H1254" s="5"/>
    </row>
    <row r="1255" ht="11.25">
      <c r="H1255" s="5"/>
    </row>
    <row r="1256" ht="11.25">
      <c r="H1256" s="5"/>
    </row>
    <row r="1257" ht="11.25">
      <c r="H1257" s="5"/>
    </row>
    <row r="1258" ht="11.25">
      <c r="H1258" s="5"/>
    </row>
    <row r="1259" ht="11.25">
      <c r="H1259" s="5"/>
    </row>
    <row r="1260" ht="11.25">
      <c r="H1260" s="5"/>
    </row>
    <row r="1261" ht="11.25">
      <c r="H1261" s="5"/>
    </row>
    <row r="1262" ht="11.25">
      <c r="H1262" s="5"/>
    </row>
    <row r="1263" ht="11.25">
      <c r="H1263" s="5"/>
    </row>
    <row r="1264" ht="11.25">
      <c r="H1264" s="5"/>
    </row>
    <row r="1265" ht="11.25">
      <c r="H1265" s="5"/>
    </row>
    <row r="1266" ht="11.25">
      <c r="H1266" s="5"/>
    </row>
    <row r="1267" ht="11.25">
      <c r="H1267" s="5"/>
    </row>
    <row r="1268" ht="11.25">
      <c r="H1268" s="5"/>
    </row>
    <row r="1269" ht="11.25">
      <c r="H1269" s="5"/>
    </row>
    <row r="1270" ht="11.25">
      <c r="H1270" s="5"/>
    </row>
    <row r="1271" ht="11.25">
      <c r="H1271" s="5"/>
    </row>
    <row r="1272" ht="11.25">
      <c r="H1272" s="5"/>
    </row>
    <row r="1273" ht="11.25">
      <c r="H1273" s="5"/>
    </row>
    <row r="1274" ht="11.25">
      <c r="H1274" s="5"/>
    </row>
    <row r="1275" ht="11.25">
      <c r="H1275" s="5"/>
    </row>
    <row r="1276" ht="11.25">
      <c r="H1276" s="5"/>
    </row>
    <row r="1277" ht="11.25">
      <c r="H1277" s="5"/>
    </row>
    <row r="1278" ht="11.25">
      <c r="H1278" s="5"/>
    </row>
    <row r="1279" ht="11.25">
      <c r="H1279" s="5"/>
    </row>
    <row r="1280" ht="11.25">
      <c r="H1280" s="5"/>
    </row>
    <row r="1281" ht="11.25">
      <c r="H1281" s="5"/>
    </row>
    <row r="1282" ht="11.25">
      <c r="H1282" s="5"/>
    </row>
    <row r="1283" ht="11.25">
      <c r="H1283" s="5"/>
    </row>
    <row r="1284" ht="11.25">
      <c r="H1284" s="5"/>
    </row>
    <row r="1285" ht="11.25">
      <c r="H1285" s="5"/>
    </row>
    <row r="1286" ht="11.25">
      <c r="H1286" s="5"/>
    </row>
    <row r="1287" ht="11.25">
      <c r="H1287" s="5"/>
    </row>
    <row r="1288" ht="11.25">
      <c r="H1288" s="5"/>
    </row>
    <row r="1289" ht="11.25">
      <c r="H1289" s="5"/>
    </row>
    <row r="1290" ht="11.25">
      <c r="H1290" s="5"/>
    </row>
    <row r="1291" ht="11.25">
      <c r="H1291" s="5"/>
    </row>
    <row r="1292" ht="11.25">
      <c r="H1292" s="5"/>
    </row>
    <row r="1293" ht="11.25">
      <c r="H1293" s="5"/>
    </row>
    <row r="1294" ht="11.25">
      <c r="H1294" s="5"/>
    </row>
    <row r="1295" ht="11.25">
      <c r="H1295" s="5"/>
    </row>
    <row r="1296" ht="11.25">
      <c r="H1296" s="5"/>
    </row>
    <row r="1297" ht="11.25">
      <c r="H1297" s="5"/>
    </row>
    <row r="1298" ht="11.25">
      <c r="H1298" s="5"/>
    </row>
    <row r="1299" ht="11.25">
      <c r="H1299" s="5"/>
    </row>
    <row r="1300" ht="11.25">
      <c r="H1300" s="5"/>
    </row>
    <row r="1301" ht="11.25">
      <c r="H1301" s="5"/>
    </row>
    <row r="1302" ht="11.25">
      <c r="H1302" s="5"/>
    </row>
    <row r="1303" ht="11.25">
      <c r="H1303" s="5"/>
    </row>
    <row r="1304" ht="11.25">
      <c r="H1304" s="5"/>
    </row>
    <row r="1305" ht="11.25">
      <c r="H1305" s="5"/>
    </row>
    <row r="1306" ht="11.25">
      <c r="H1306" s="5"/>
    </row>
    <row r="1307" ht="11.25">
      <c r="H1307" s="5"/>
    </row>
    <row r="1308" ht="11.25">
      <c r="H1308" s="5"/>
    </row>
    <row r="1309" ht="11.25">
      <c r="H1309" s="5"/>
    </row>
    <row r="1310" ht="11.25">
      <c r="H1310" s="5"/>
    </row>
    <row r="1311" ht="11.25">
      <c r="H1311" s="5"/>
    </row>
    <row r="1312" ht="11.25">
      <c r="H1312" s="5"/>
    </row>
    <row r="1313" ht="11.25">
      <c r="H1313" s="5"/>
    </row>
    <row r="1314" ht="11.25">
      <c r="H1314" s="5"/>
    </row>
    <row r="1315" ht="11.25">
      <c r="H1315" s="5"/>
    </row>
    <row r="1316" ht="11.25">
      <c r="H1316" s="5"/>
    </row>
    <row r="1317" ht="11.25">
      <c r="H1317" s="5"/>
    </row>
    <row r="1318" ht="11.25">
      <c r="H1318" s="5"/>
    </row>
    <row r="1319" ht="11.25">
      <c r="H1319" s="5"/>
    </row>
    <row r="1320" ht="11.25">
      <c r="H1320" s="5"/>
    </row>
    <row r="1321" ht="11.25">
      <c r="H1321" s="5"/>
    </row>
    <row r="1322" ht="11.25">
      <c r="H1322" s="5"/>
    </row>
    <row r="1323" ht="11.25">
      <c r="H1323" s="5"/>
    </row>
    <row r="1324" ht="11.25">
      <c r="H1324" s="5"/>
    </row>
    <row r="1325" ht="11.25">
      <c r="H1325" s="5"/>
    </row>
    <row r="1326" ht="11.25">
      <c r="H1326" s="5"/>
    </row>
    <row r="1327" ht="11.25">
      <c r="H1327" s="5"/>
    </row>
    <row r="1328" ht="11.25">
      <c r="H1328" s="5"/>
    </row>
    <row r="1329" ht="11.25">
      <c r="H1329" s="5"/>
    </row>
    <row r="1330" ht="11.25">
      <c r="H1330" s="5"/>
    </row>
    <row r="1331" ht="11.25">
      <c r="H1331" s="5"/>
    </row>
    <row r="1332" ht="11.25">
      <c r="H1332" s="5"/>
    </row>
    <row r="1333" ht="11.25">
      <c r="H1333" s="5"/>
    </row>
    <row r="1334" ht="11.25">
      <c r="H1334" s="5"/>
    </row>
    <row r="1335" ht="11.25">
      <c r="H1335" s="5"/>
    </row>
    <row r="1336" ht="11.25">
      <c r="H1336" s="5"/>
    </row>
    <row r="1337" ht="11.25">
      <c r="H1337" s="5"/>
    </row>
    <row r="1338" ht="11.25">
      <c r="H1338" s="5"/>
    </row>
    <row r="1339" ht="11.25">
      <c r="H1339" s="5"/>
    </row>
    <row r="1340" ht="11.25">
      <c r="H1340" s="5"/>
    </row>
    <row r="1341" ht="11.25">
      <c r="H1341" s="5"/>
    </row>
    <row r="1342" ht="11.25">
      <c r="H1342" s="5"/>
    </row>
    <row r="1343" ht="11.25">
      <c r="H1343" s="5"/>
    </row>
    <row r="1344" ht="11.25">
      <c r="H1344" s="5"/>
    </row>
    <row r="1345" ht="11.25">
      <c r="H1345" s="5"/>
    </row>
    <row r="1346" ht="11.25">
      <c r="H1346" s="5"/>
    </row>
    <row r="1347" ht="11.25">
      <c r="H1347" s="5"/>
    </row>
    <row r="1348" ht="11.25">
      <c r="H1348" s="5"/>
    </row>
    <row r="1349" ht="11.25">
      <c r="H1349" s="5"/>
    </row>
    <row r="1350" ht="11.25">
      <c r="H1350" s="5"/>
    </row>
    <row r="1351" ht="11.25">
      <c r="H1351" s="5"/>
    </row>
    <row r="1352" ht="11.25">
      <c r="H1352" s="5"/>
    </row>
    <row r="1353" ht="11.25">
      <c r="H1353" s="5"/>
    </row>
    <row r="1354" ht="11.25">
      <c r="H1354" s="5"/>
    </row>
    <row r="1355" ht="11.25">
      <c r="H1355" s="5"/>
    </row>
    <row r="1356" ht="11.25">
      <c r="H1356" s="5"/>
    </row>
    <row r="1357" ht="11.25">
      <c r="H1357" s="5"/>
    </row>
    <row r="1358" ht="11.25">
      <c r="H1358" s="5"/>
    </row>
    <row r="1359" ht="11.25">
      <c r="H1359" s="5"/>
    </row>
    <row r="1360" ht="11.25">
      <c r="H1360" s="5"/>
    </row>
    <row r="1361" ht="11.25">
      <c r="H1361" s="5"/>
    </row>
    <row r="1362" ht="11.25">
      <c r="H1362" s="5"/>
    </row>
    <row r="1363" ht="11.25">
      <c r="H1363" s="5"/>
    </row>
    <row r="1364" ht="11.25">
      <c r="H1364" s="5"/>
    </row>
    <row r="1365" ht="11.25">
      <c r="H1365" s="5"/>
    </row>
    <row r="1366" ht="11.25">
      <c r="H1366" s="5"/>
    </row>
    <row r="1367" ht="11.25">
      <c r="H1367" s="5"/>
    </row>
    <row r="1368" ht="11.25">
      <c r="H1368" s="5"/>
    </row>
    <row r="1369" ht="11.25">
      <c r="H1369" s="5"/>
    </row>
    <row r="1370" ht="11.25">
      <c r="H1370" s="5"/>
    </row>
    <row r="1371" ht="11.25">
      <c r="H1371" s="5"/>
    </row>
    <row r="1372" ht="11.25">
      <c r="H1372" s="5"/>
    </row>
    <row r="1373" ht="11.25">
      <c r="H1373" s="5"/>
    </row>
    <row r="1374" ht="11.25">
      <c r="H1374" s="5"/>
    </row>
    <row r="1375" ht="11.25">
      <c r="H1375" s="5"/>
    </row>
    <row r="1376" ht="11.25">
      <c r="H1376" s="5"/>
    </row>
    <row r="1377" ht="11.25">
      <c r="H1377" s="5"/>
    </row>
    <row r="1378" ht="11.25">
      <c r="H1378" s="5"/>
    </row>
    <row r="1379" ht="11.25">
      <c r="H1379" s="5"/>
    </row>
    <row r="1380" ht="11.25">
      <c r="H1380" s="5"/>
    </row>
    <row r="1381" ht="11.25">
      <c r="H1381" s="5"/>
    </row>
    <row r="1382" ht="11.25">
      <c r="H1382" s="5"/>
    </row>
    <row r="1383" ht="11.25">
      <c r="H1383" s="5"/>
    </row>
    <row r="1384" ht="11.25">
      <c r="H1384" s="5"/>
    </row>
    <row r="1385" ht="11.25">
      <c r="H1385" s="5"/>
    </row>
    <row r="1386" ht="11.25">
      <c r="H1386" s="5"/>
    </row>
    <row r="1387" ht="11.25">
      <c r="H1387" s="5"/>
    </row>
    <row r="1388" ht="11.25">
      <c r="H1388" s="5"/>
    </row>
    <row r="1389" ht="11.25">
      <c r="H1389" s="5"/>
    </row>
    <row r="1390" ht="11.25">
      <c r="H1390" s="5"/>
    </row>
    <row r="1391" ht="11.25">
      <c r="H1391" s="5"/>
    </row>
    <row r="1392" ht="11.25">
      <c r="H1392" s="5"/>
    </row>
    <row r="1393" ht="11.25">
      <c r="H1393" s="5"/>
    </row>
    <row r="1394" ht="11.25">
      <c r="H1394" s="5"/>
    </row>
    <row r="1395" ht="11.25">
      <c r="H1395" s="5"/>
    </row>
    <row r="1396" ht="11.25">
      <c r="H1396" s="5"/>
    </row>
    <row r="1397" ht="11.25">
      <c r="H1397" s="5"/>
    </row>
    <row r="1398" ht="11.25">
      <c r="H1398" s="5"/>
    </row>
    <row r="1399" ht="11.25">
      <c r="H1399" s="5"/>
    </row>
    <row r="1400" ht="11.25">
      <c r="H1400" s="5"/>
    </row>
    <row r="1401" ht="11.25">
      <c r="H1401" s="5"/>
    </row>
    <row r="1402" ht="11.25">
      <c r="H1402" s="5"/>
    </row>
    <row r="1403" ht="11.25">
      <c r="H1403" s="5"/>
    </row>
    <row r="1404" ht="11.25">
      <c r="H1404" s="5"/>
    </row>
    <row r="1405" ht="11.25">
      <c r="H1405" s="5"/>
    </row>
    <row r="1406" ht="11.25">
      <c r="H1406" s="5"/>
    </row>
    <row r="1407" ht="11.25">
      <c r="H1407" s="5"/>
    </row>
    <row r="1408" ht="11.25">
      <c r="H1408" s="5"/>
    </row>
    <row r="1409" ht="11.25">
      <c r="H1409" s="5"/>
    </row>
    <row r="1410" ht="11.25">
      <c r="H1410" s="5"/>
    </row>
    <row r="1411" ht="11.25">
      <c r="H1411" s="5"/>
    </row>
    <row r="1412" ht="11.25">
      <c r="H1412" s="5"/>
    </row>
    <row r="1413" ht="11.25">
      <c r="H1413" s="5"/>
    </row>
    <row r="1414" ht="11.25">
      <c r="H1414" s="5"/>
    </row>
    <row r="1415" ht="11.25">
      <c r="H1415" s="5"/>
    </row>
    <row r="1416" ht="11.25">
      <c r="H1416" s="5"/>
    </row>
    <row r="1417" ht="11.25">
      <c r="H1417" s="5"/>
    </row>
    <row r="1418" ht="11.25">
      <c r="H1418" s="5"/>
    </row>
    <row r="1419" ht="11.25">
      <c r="H1419" s="5"/>
    </row>
    <row r="1420" ht="11.25">
      <c r="H1420" s="5"/>
    </row>
    <row r="1421" ht="11.25">
      <c r="H1421" s="5"/>
    </row>
    <row r="1422" ht="11.25">
      <c r="H1422" s="5"/>
    </row>
    <row r="1423" ht="11.25">
      <c r="H1423" s="5"/>
    </row>
    <row r="1424" ht="11.25">
      <c r="H1424" s="5"/>
    </row>
    <row r="1425" ht="11.25">
      <c r="H1425" s="5"/>
    </row>
    <row r="1426" ht="11.25">
      <c r="H1426" s="5"/>
    </row>
    <row r="1427" ht="11.25">
      <c r="H1427" s="5"/>
    </row>
    <row r="1428" ht="11.25">
      <c r="H1428" s="5"/>
    </row>
    <row r="1429" ht="11.25">
      <c r="H1429" s="5"/>
    </row>
    <row r="1430" ht="11.25">
      <c r="H1430" s="5"/>
    </row>
    <row r="1431" ht="11.25">
      <c r="H1431" s="5"/>
    </row>
    <row r="1432" ht="11.25">
      <c r="H1432" s="5"/>
    </row>
    <row r="1433" ht="11.25">
      <c r="H1433" s="5"/>
    </row>
    <row r="1434" ht="11.25">
      <c r="H1434" s="5"/>
    </row>
    <row r="1435" ht="11.25">
      <c r="H1435" s="5"/>
    </row>
    <row r="1436" ht="11.25">
      <c r="H1436" s="5"/>
    </row>
    <row r="1437" ht="11.25">
      <c r="H1437" s="5"/>
    </row>
    <row r="1438" ht="11.25">
      <c r="H1438" s="5"/>
    </row>
    <row r="1439" ht="11.25">
      <c r="H1439" s="5"/>
    </row>
    <row r="1440" ht="11.25">
      <c r="H1440" s="5"/>
    </row>
    <row r="1441" ht="11.25">
      <c r="H1441" s="5"/>
    </row>
    <row r="1442" ht="11.25">
      <c r="H1442" s="5"/>
    </row>
    <row r="1443" ht="11.25">
      <c r="H1443" s="5"/>
    </row>
    <row r="1444" ht="11.25">
      <c r="H1444" s="5"/>
    </row>
    <row r="1445" ht="11.25">
      <c r="H1445" s="5"/>
    </row>
    <row r="1446" ht="11.25">
      <c r="H1446" s="5"/>
    </row>
    <row r="1447" ht="11.25">
      <c r="H1447" s="5"/>
    </row>
    <row r="1448" ht="11.25">
      <c r="H1448" s="5"/>
    </row>
    <row r="1449" ht="11.25">
      <c r="H1449" s="5"/>
    </row>
    <row r="1450" ht="11.25">
      <c r="H1450" s="5"/>
    </row>
    <row r="1451" ht="11.25">
      <c r="H1451" s="5"/>
    </row>
    <row r="1452" ht="11.25">
      <c r="H1452" s="5"/>
    </row>
    <row r="1453" ht="11.25">
      <c r="H1453" s="5"/>
    </row>
    <row r="1454" ht="11.25">
      <c r="H1454" s="5"/>
    </row>
    <row r="1455" ht="11.25">
      <c r="H1455" s="5"/>
    </row>
    <row r="1456" ht="11.25">
      <c r="H1456" s="5"/>
    </row>
    <row r="1457" ht="11.25">
      <c r="H1457" s="5"/>
    </row>
    <row r="1458" ht="11.25">
      <c r="H1458" s="5"/>
    </row>
    <row r="1459" ht="11.25">
      <c r="H1459" s="5"/>
    </row>
    <row r="1460" ht="11.25">
      <c r="H1460" s="5"/>
    </row>
    <row r="1461" ht="11.25">
      <c r="H1461" s="5"/>
    </row>
    <row r="1462" ht="11.25">
      <c r="H1462" s="5"/>
    </row>
    <row r="1463" ht="11.25">
      <c r="H1463" s="5"/>
    </row>
    <row r="1464" ht="11.25">
      <c r="H1464" s="5"/>
    </row>
    <row r="1465" ht="11.25">
      <c r="H1465" s="5"/>
    </row>
    <row r="1466" ht="11.25">
      <c r="H1466" s="5"/>
    </row>
    <row r="1467" ht="11.25">
      <c r="H1467" s="5"/>
    </row>
    <row r="1468" ht="11.25">
      <c r="H1468" s="5"/>
    </row>
    <row r="1469" ht="11.25">
      <c r="H1469" s="5"/>
    </row>
    <row r="1470" ht="11.25">
      <c r="H1470" s="5"/>
    </row>
    <row r="1471" ht="11.25">
      <c r="H1471" s="5"/>
    </row>
    <row r="1472" ht="11.25">
      <c r="H1472" s="5"/>
    </row>
    <row r="1473" ht="11.25">
      <c r="H1473" s="5"/>
    </row>
    <row r="1474" ht="11.25">
      <c r="H1474" s="5"/>
    </row>
    <row r="1475" ht="11.25">
      <c r="H1475" s="5"/>
    </row>
    <row r="1476" ht="11.25">
      <c r="H1476" s="5"/>
    </row>
    <row r="1477" ht="11.25">
      <c r="H1477" s="5"/>
    </row>
    <row r="1478" ht="11.25">
      <c r="H1478" s="5"/>
    </row>
    <row r="1479" ht="11.25">
      <c r="H1479" s="5"/>
    </row>
    <row r="1480" ht="11.25">
      <c r="H1480" s="5"/>
    </row>
    <row r="1481" ht="11.25">
      <c r="H1481" s="5"/>
    </row>
    <row r="1482" ht="11.25">
      <c r="H1482" s="5"/>
    </row>
    <row r="1483" ht="11.25">
      <c r="H1483" s="5"/>
    </row>
    <row r="1484" ht="11.25">
      <c r="H1484" s="5"/>
    </row>
    <row r="1485" ht="11.25">
      <c r="H1485" s="5"/>
    </row>
    <row r="1486" ht="11.25">
      <c r="H1486" s="5"/>
    </row>
    <row r="1487" ht="11.25">
      <c r="H1487" s="5"/>
    </row>
    <row r="1488" ht="11.25">
      <c r="H1488" s="5"/>
    </row>
    <row r="1489" ht="11.25">
      <c r="H1489" s="5"/>
    </row>
    <row r="1490" ht="11.25">
      <c r="H1490" s="5"/>
    </row>
    <row r="1491" ht="11.25">
      <c r="H1491" s="5"/>
    </row>
    <row r="1492" ht="11.25">
      <c r="H1492" s="5"/>
    </row>
    <row r="1493" ht="11.25">
      <c r="H1493" s="5"/>
    </row>
    <row r="1494" ht="11.25">
      <c r="H1494" s="5"/>
    </row>
    <row r="1495" ht="11.25">
      <c r="H1495" s="5"/>
    </row>
    <row r="1496" ht="11.25">
      <c r="H1496" s="5"/>
    </row>
    <row r="1497" ht="11.25">
      <c r="H1497" s="5"/>
    </row>
    <row r="1498" ht="11.25">
      <c r="H1498" s="5"/>
    </row>
    <row r="1499" ht="11.25">
      <c r="H1499" s="5"/>
    </row>
    <row r="1500" ht="11.25">
      <c r="H1500" s="5"/>
    </row>
    <row r="1501" ht="11.25">
      <c r="H1501" s="5"/>
    </row>
    <row r="1502" ht="11.25">
      <c r="H1502" s="5"/>
    </row>
    <row r="1503" ht="11.25">
      <c r="H1503" s="5"/>
    </row>
    <row r="1504" ht="11.25">
      <c r="H1504" s="5"/>
    </row>
    <row r="1505" ht="11.25">
      <c r="H1505" s="5"/>
    </row>
    <row r="1506" ht="11.25">
      <c r="H1506" s="5"/>
    </row>
    <row r="1507" ht="11.25">
      <c r="H1507" s="5"/>
    </row>
    <row r="1508" ht="11.25">
      <c r="H1508" s="5"/>
    </row>
    <row r="1509" ht="11.25">
      <c r="H1509" s="5"/>
    </row>
    <row r="1510" ht="11.25">
      <c r="H1510" s="5"/>
    </row>
    <row r="1511" ht="11.25">
      <c r="H1511" s="5"/>
    </row>
    <row r="1512" ht="11.25">
      <c r="H1512" s="5"/>
    </row>
    <row r="1513" ht="11.25">
      <c r="H1513" s="5"/>
    </row>
    <row r="1514" ht="11.25">
      <c r="H1514" s="5"/>
    </row>
    <row r="1515" ht="11.25">
      <c r="H1515" s="5"/>
    </row>
    <row r="1516" ht="11.25">
      <c r="H1516" s="5"/>
    </row>
    <row r="1517" ht="11.25">
      <c r="H1517" s="5"/>
    </row>
    <row r="1518" ht="11.25">
      <c r="H1518" s="5"/>
    </row>
    <row r="1519" ht="11.25">
      <c r="H1519" s="5"/>
    </row>
    <row r="1520" ht="11.25">
      <c r="H1520" s="5"/>
    </row>
    <row r="1521" ht="11.25">
      <c r="H1521" s="5"/>
    </row>
    <row r="1522" ht="11.25">
      <c r="H1522" s="5"/>
    </row>
    <row r="1523" ht="11.25">
      <c r="H1523" s="5"/>
    </row>
    <row r="1524" ht="11.25">
      <c r="H1524" s="5"/>
    </row>
    <row r="1525" ht="11.25">
      <c r="H1525" s="5"/>
    </row>
    <row r="1526" ht="11.25">
      <c r="H1526" s="5"/>
    </row>
    <row r="1527" ht="11.25">
      <c r="H1527" s="5"/>
    </row>
    <row r="1528" ht="11.25">
      <c r="H1528" s="5"/>
    </row>
    <row r="1529" ht="11.25">
      <c r="H1529" s="5"/>
    </row>
    <row r="1530" ht="11.25">
      <c r="H1530" s="5"/>
    </row>
    <row r="1531" ht="11.25">
      <c r="H1531" s="5"/>
    </row>
    <row r="1532" ht="11.25">
      <c r="H1532" s="5"/>
    </row>
    <row r="1533" ht="11.25">
      <c r="H1533" s="5"/>
    </row>
    <row r="1534" ht="11.25">
      <c r="H1534" s="5"/>
    </row>
    <row r="1535" ht="11.25">
      <c r="H1535" s="5"/>
    </row>
    <row r="1536" ht="11.25">
      <c r="H1536" s="5"/>
    </row>
    <row r="1537" ht="11.25">
      <c r="H1537" s="5"/>
    </row>
    <row r="1538" ht="11.25">
      <c r="H1538" s="5"/>
    </row>
    <row r="1539" ht="11.25">
      <c r="H1539" s="5"/>
    </row>
    <row r="1540" ht="11.25">
      <c r="H1540" s="5"/>
    </row>
    <row r="1541" ht="11.25">
      <c r="H1541" s="5"/>
    </row>
    <row r="1542" ht="11.25">
      <c r="H1542" s="5"/>
    </row>
    <row r="1543" ht="11.25">
      <c r="H1543" s="5"/>
    </row>
    <row r="1544" ht="11.25">
      <c r="H1544" s="5"/>
    </row>
    <row r="1545" ht="11.25">
      <c r="H1545" s="5"/>
    </row>
    <row r="1546" ht="11.25">
      <c r="H1546" s="5"/>
    </row>
    <row r="1547" ht="11.25">
      <c r="H1547" s="5"/>
    </row>
    <row r="1548" ht="11.25">
      <c r="H1548" s="5"/>
    </row>
    <row r="1549" ht="11.25">
      <c r="H1549" s="5"/>
    </row>
    <row r="1550" ht="11.25">
      <c r="H1550" s="5"/>
    </row>
    <row r="1551" ht="11.25">
      <c r="H1551" s="5"/>
    </row>
    <row r="1552" ht="11.25">
      <c r="H1552" s="5"/>
    </row>
    <row r="1553" ht="11.25">
      <c r="H1553" s="5"/>
    </row>
    <row r="1554" ht="11.25">
      <c r="H1554" s="5"/>
    </row>
    <row r="1555" ht="11.25">
      <c r="H1555" s="5"/>
    </row>
    <row r="1556" ht="11.25">
      <c r="H1556" s="5"/>
    </row>
    <row r="1557" ht="11.25">
      <c r="H1557" s="5"/>
    </row>
    <row r="1558" ht="11.25">
      <c r="H1558" s="5"/>
    </row>
    <row r="1559" ht="11.25">
      <c r="H1559" s="5"/>
    </row>
    <row r="1560" ht="11.25">
      <c r="H1560" s="5"/>
    </row>
    <row r="1561" ht="11.25">
      <c r="H1561" s="5"/>
    </row>
    <row r="1562" ht="11.25">
      <c r="H1562" s="5"/>
    </row>
    <row r="1563" ht="11.25">
      <c r="H1563" s="5"/>
    </row>
    <row r="1564" ht="11.25">
      <c r="H1564" s="5"/>
    </row>
    <row r="1565" ht="11.25">
      <c r="H1565" s="5"/>
    </row>
    <row r="1566" ht="11.25">
      <c r="H1566" s="5"/>
    </row>
    <row r="1567" ht="11.25">
      <c r="H1567" s="5"/>
    </row>
    <row r="1568" ht="11.25">
      <c r="H1568" s="5"/>
    </row>
    <row r="1569" ht="11.25">
      <c r="H1569" s="5"/>
    </row>
    <row r="1570" ht="11.25">
      <c r="H1570" s="5"/>
    </row>
    <row r="1571" ht="11.25">
      <c r="H1571" s="5"/>
    </row>
    <row r="1572" ht="11.25">
      <c r="H1572" s="5"/>
    </row>
    <row r="1573" ht="11.25">
      <c r="H1573" s="5"/>
    </row>
    <row r="1574" ht="11.25">
      <c r="H1574" s="5"/>
    </row>
    <row r="1575" ht="11.25">
      <c r="H1575" s="5"/>
    </row>
    <row r="1576" ht="11.25">
      <c r="H1576" s="5"/>
    </row>
    <row r="1577" ht="11.25">
      <c r="H1577" s="5"/>
    </row>
    <row r="1578" ht="11.25">
      <c r="H1578" s="5"/>
    </row>
    <row r="1579" ht="11.25">
      <c r="H1579" s="5"/>
    </row>
    <row r="1580" ht="11.25">
      <c r="H1580" s="5"/>
    </row>
    <row r="1581" ht="11.25">
      <c r="H1581" s="5"/>
    </row>
    <row r="1582" ht="11.25">
      <c r="H1582" s="5"/>
    </row>
    <row r="1583" ht="11.25">
      <c r="H1583" s="5"/>
    </row>
    <row r="1584" ht="11.25">
      <c r="H1584" s="5"/>
    </row>
    <row r="1585" ht="11.25">
      <c r="H1585" s="5"/>
    </row>
    <row r="1586" ht="11.25">
      <c r="H1586" s="5"/>
    </row>
    <row r="1587" ht="11.25">
      <c r="H1587" s="5"/>
    </row>
    <row r="1588" ht="11.25">
      <c r="H1588" s="5"/>
    </row>
    <row r="1589" ht="11.25">
      <c r="H1589" s="5"/>
    </row>
    <row r="1590" ht="11.25">
      <c r="H1590" s="5"/>
    </row>
    <row r="1591" ht="11.25">
      <c r="H1591" s="5"/>
    </row>
    <row r="1592" ht="11.25">
      <c r="H1592" s="5"/>
    </row>
    <row r="1593" ht="11.25">
      <c r="H1593" s="5"/>
    </row>
    <row r="1594" ht="11.25">
      <c r="H1594" s="5"/>
    </row>
    <row r="1595" ht="11.25">
      <c r="H1595" s="5"/>
    </row>
    <row r="1596" ht="11.25">
      <c r="H1596" s="5"/>
    </row>
    <row r="1597" ht="11.25">
      <c r="H1597" s="5"/>
    </row>
    <row r="1598" ht="11.25">
      <c r="H1598" s="5"/>
    </row>
    <row r="1599" ht="11.25">
      <c r="H1599" s="5"/>
    </row>
    <row r="1600" ht="11.25">
      <c r="H1600" s="5"/>
    </row>
    <row r="1601" ht="11.25">
      <c r="H1601" s="5"/>
    </row>
    <row r="1602" ht="11.25">
      <c r="H1602" s="5"/>
    </row>
    <row r="1603" ht="11.25">
      <c r="H1603" s="5"/>
    </row>
    <row r="1604" ht="11.25">
      <c r="H1604" s="5"/>
    </row>
    <row r="1605" ht="11.25">
      <c r="H1605" s="5"/>
    </row>
    <row r="1606" ht="11.25">
      <c r="H1606" s="5"/>
    </row>
    <row r="1607" ht="11.25">
      <c r="H1607" s="5"/>
    </row>
    <row r="1608" ht="11.25">
      <c r="H1608" s="5"/>
    </row>
    <row r="1609" ht="11.25">
      <c r="H1609" s="5"/>
    </row>
    <row r="1610" ht="11.25">
      <c r="H1610" s="5"/>
    </row>
    <row r="1611" ht="11.25">
      <c r="H1611" s="5"/>
    </row>
    <row r="1612" ht="11.25">
      <c r="H1612" s="5"/>
    </row>
    <row r="1613" ht="11.25">
      <c r="H1613" s="5"/>
    </row>
    <row r="1614" ht="11.25">
      <c r="H1614" s="5"/>
    </row>
    <row r="1615" ht="11.25">
      <c r="H1615" s="5"/>
    </row>
    <row r="1616" ht="11.25">
      <c r="H1616" s="5"/>
    </row>
    <row r="1617" ht="11.25">
      <c r="H1617" s="5"/>
    </row>
    <row r="1618" ht="11.25">
      <c r="H1618" s="5"/>
    </row>
    <row r="1619" ht="11.25">
      <c r="H1619" s="5"/>
    </row>
    <row r="1620" ht="11.25">
      <c r="H1620" s="5"/>
    </row>
    <row r="1621" ht="11.25">
      <c r="H1621" s="5"/>
    </row>
    <row r="1622" ht="11.25">
      <c r="H1622" s="5"/>
    </row>
    <row r="1623" ht="11.25">
      <c r="H1623" s="5"/>
    </row>
    <row r="1624" ht="11.25">
      <c r="H1624" s="5"/>
    </row>
    <row r="1625" ht="11.25">
      <c r="H1625" s="5"/>
    </row>
    <row r="1626" ht="11.25">
      <c r="H1626" s="5"/>
    </row>
    <row r="1627" ht="11.25">
      <c r="H1627" s="5"/>
    </row>
    <row r="1628" ht="11.25">
      <c r="H1628" s="5"/>
    </row>
    <row r="1629" ht="11.25">
      <c r="H1629" s="5"/>
    </row>
    <row r="1630" ht="11.25">
      <c r="H1630" s="5"/>
    </row>
    <row r="1631" ht="11.25">
      <c r="H1631" s="5"/>
    </row>
    <row r="1632" ht="11.25">
      <c r="H1632" s="5"/>
    </row>
    <row r="1633" ht="11.25">
      <c r="H1633" s="5"/>
    </row>
    <row r="1634" ht="11.25">
      <c r="H1634" s="5"/>
    </row>
    <row r="1635" ht="11.25">
      <c r="H1635" s="5"/>
    </row>
    <row r="1636" ht="11.25">
      <c r="H1636" s="5"/>
    </row>
    <row r="1637" ht="11.25">
      <c r="H1637" s="5"/>
    </row>
    <row r="1638" ht="11.25">
      <c r="H1638" s="5"/>
    </row>
    <row r="1639" ht="11.25">
      <c r="H1639" s="5"/>
    </row>
    <row r="1640" ht="11.25">
      <c r="H1640" s="5"/>
    </row>
    <row r="1641" ht="11.25">
      <c r="H1641" s="5"/>
    </row>
    <row r="1642" ht="11.25">
      <c r="H1642" s="5"/>
    </row>
    <row r="1643" ht="11.25">
      <c r="H1643" s="5"/>
    </row>
    <row r="1644" ht="11.25">
      <c r="H1644" s="5"/>
    </row>
    <row r="1645" ht="11.25">
      <c r="H1645" s="5"/>
    </row>
    <row r="1646" ht="11.25">
      <c r="H1646" s="5"/>
    </row>
    <row r="1647" ht="11.25">
      <c r="H1647" s="5"/>
    </row>
    <row r="1648" ht="11.25">
      <c r="H1648" s="5"/>
    </row>
    <row r="1649" ht="11.25">
      <c r="H1649" s="5"/>
    </row>
    <row r="1650" ht="11.25">
      <c r="H1650" s="5"/>
    </row>
    <row r="1651" ht="11.25">
      <c r="H1651" s="5"/>
    </row>
    <row r="1652" ht="11.25">
      <c r="H1652" s="5"/>
    </row>
    <row r="1653" ht="11.25">
      <c r="H1653" s="5"/>
    </row>
    <row r="1654" ht="11.25">
      <c r="H1654" s="5"/>
    </row>
    <row r="1655" ht="11.25">
      <c r="H1655" s="5"/>
    </row>
    <row r="1656" ht="11.25">
      <c r="H1656" s="5"/>
    </row>
    <row r="1657" ht="11.25">
      <c r="H1657" s="5"/>
    </row>
    <row r="1658" ht="11.25">
      <c r="H1658" s="5"/>
    </row>
    <row r="1659" ht="11.25">
      <c r="H1659" s="5"/>
    </row>
    <row r="1660" ht="11.25">
      <c r="H1660" s="5"/>
    </row>
    <row r="1661" ht="11.25">
      <c r="H1661" s="5"/>
    </row>
    <row r="1662" ht="11.25">
      <c r="H1662" s="5"/>
    </row>
    <row r="1663" ht="11.25">
      <c r="H1663" s="5"/>
    </row>
    <row r="1664" ht="11.25">
      <c r="H1664" s="5"/>
    </row>
    <row r="1665" ht="11.25">
      <c r="H1665" s="5"/>
    </row>
    <row r="1666" ht="11.25">
      <c r="H1666" s="5"/>
    </row>
    <row r="1667" ht="11.25">
      <c r="H1667" s="5"/>
    </row>
    <row r="1668" ht="11.25">
      <c r="H1668" s="5"/>
    </row>
    <row r="1669" ht="11.25">
      <c r="H1669" s="5"/>
    </row>
    <row r="1670" ht="11.25">
      <c r="H1670" s="5"/>
    </row>
    <row r="1671" ht="11.25">
      <c r="H1671" s="5"/>
    </row>
    <row r="1672" ht="11.25">
      <c r="H1672" s="5"/>
    </row>
    <row r="1673" ht="11.25">
      <c r="H1673" s="5"/>
    </row>
    <row r="1674" ht="11.25">
      <c r="H1674" s="5"/>
    </row>
    <row r="1675" ht="11.25">
      <c r="H1675" s="5"/>
    </row>
    <row r="1676" ht="11.25">
      <c r="H1676" s="5"/>
    </row>
    <row r="1677" ht="11.25">
      <c r="H1677" s="5"/>
    </row>
    <row r="1678" ht="11.25">
      <c r="H1678" s="5"/>
    </row>
    <row r="1679" ht="11.25">
      <c r="H1679" s="5"/>
    </row>
    <row r="1680" ht="11.25">
      <c r="H1680" s="5"/>
    </row>
    <row r="1681" ht="11.25">
      <c r="H1681" s="5"/>
    </row>
    <row r="1682" ht="11.25">
      <c r="H1682" s="5"/>
    </row>
    <row r="1683" ht="11.25">
      <c r="H1683" s="5"/>
    </row>
    <row r="1684" ht="11.25">
      <c r="H1684" s="5"/>
    </row>
    <row r="1685" ht="11.25">
      <c r="H1685" s="5"/>
    </row>
    <row r="1686" ht="11.25">
      <c r="H1686" s="5"/>
    </row>
    <row r="1687" ht="11.25">
      <c r="H1687" s="5"/>
    </row>
    <row r="1688" ht="11.25">
      <c r="H1688" s="5"/>
    </row>
    <row r="1689" ht="11.25">
      <c r="H1689" s="5"/>
    </row>
    <row r="1690" ht="11.25">
      <c r="H1690" s="5"/>
    </row>
    <row r="1691" ht="11.25">
      <c r="H1691" s="5"/>
    </row>
    <row r="1692" ht="11.25">
      <c r="H1692" s="5"/>
    </row>
    <row r="1693" ht="11.25">
      <c r="H1693" s="5"/>
    </row>
    <row r="1694" ht="11.25">
      <c r="H1694" s="5"/>
    </row>
    <row r="1695" ht="11.25">
      <c r="H1695" s="5"/>
    </row>
    <row r="1696" ht="11.25">
      <c r="H1696" s="5"/>
    </row>
    <row r="1697" ht="11.25">
      <c r="H1697" s="5"/>
    </row>
    <row r="1698" ht="11.25">
      <c r="H1698" s="5"/>
    </row>
    <row r="1699" ht="11.25">
      <c r="H1699" s="5"/>
    </row>
    <row r="1700" ht="11.25">
      <c r="H1700" s="5"/>
    </row>
    <row r="1701" ht="11.25">
      <c r="H1701" s="5"/>
    </row>
    <row r="1702" ht="11.25">
      <c r="H1702" s="5"/>
    </row>
    <row r="1703" ht="11.25">
      <c r="H1703" s="5"/>
    </row>
    <row r="1704" ht="11.25">
      <c r="H1704" s="5"/>
    </row>
    <row r="1705" ht="11.25">
      <c r="H1705" s="5"/>
    </row>
    <row r="1706" ht="11.25">
      <c r="H1706" s="5"/>
    </row>
    <row r="1707" ht="11.25">
      <c r="H1707" s="5"/>
    </row>
    <row r="1708" ht="11.25">
      <c r="H1708" s="5"/>
    </row>
    <row r="1709" ht="11.25">
      <c r="H1709" s="5"/>
    </row>
    <row r="1710" ht="11.25">
      <c r="H1710" s="5"/>
    </row>
    <row r="1711" ht="11.25">
      <c r="H1711" s="5"/>
    </row>
    <row r="1712" ht="11.25">
      <c r="H1712" s="5"/>
    </row>
    <row r="1713" ht="11.25">
      <c r="H1713" s="5"/>
    </row>
    <row r="1714" ht="11.25">
      <c r="H1714" s="5"/>
    </row>
    <row r="1715" ht="11.25">
      <c r="H1715" s="5"/>
    </row>
    <row r="1716" ht="11.25">
      <c r="H1716" s="5"/>
    </row>
    <row r="1717" ht="11.25">
      <c r="H1717" s="5"/>
    </row>
    <row r="1718" ht="11.25">
      <c r="H1718" s="5"/>
    </row>
    <row r="1719" ht="11.25">
      <c r="H1719" s="5"/>
    </row>
    <row r="1720" ht="11.25">
      <c r="H1720" s="5"/>
    </row>
    <row r="1721" ht="11.25">
      <c r="H1721" s="5"/>
    </row>
    <row r="1722" ht="11.25">
      <c r="H1722" s="5"/>
    </row>
    <row r="1723" ht="11.25">
      <c r="H1723" s="5"/>
    </row>
    <row r="1724" ht="11.25">
      <c r="H1724" s="5"/>
    </row>
    <row r="1725" ht="11.25">
      <c r="H1725" s="5"/>
    </row>
    <row r="1726" ht="11.25">
      <c r="H1726" s="5"/>
    </row>
    <row r="1727" ht="11.25">
      <c r="H1727" s="5"/>
    </row>
    <row r="1728" ht="11.25">
      <c r="H1728" s="5"/>
    </row>
    <row r="1729" ht="11.25">
      <c r="H1729" s="5"/>
    </row>
    <row r="1730" ht="11.25">
      <c r="H1730" s="5"/>
    </row>
    <row r="1731" ht="11.25">
      <c r="H1731" s="5"/>
    </row>
    <row r="1732" ht="11.25">
      <c r="H1732" s="5"/>
    </row>
    <row r="1733" ht="11.25">
      <c r="H1733" s="5"/>
    </row>
    <row r="1734" ht="11.25">
      <c r="H1734" s="5"/>
    </row>
    <row r="1735" ht="11.25">
      <c r="H1735" s="5"/>
    </row>
    <row r="1736" ht="11.25">
      <c r="H1736" s="5"/>
    </row>
    <row r="1737" ht="11.25">
      <c r="H1737" s="5"/>
    </row>
    <row r="1738" ht="11.25">
      <c r="H1738" s="5"/>
    </row>
    <row r="1739" ht="11.25">
      <c r="H1739" s="5"/>
    </row>
    <row r="1740" ht="11.25">
      <c r="H1740" s="5"/>
    </row>
    <row r="1741" ht="11.25">
      <c r="H1741" s="5"/>
    </row>
    <row r="1742" ht="11.25">
      <c r="H1742" s="5"/>
    </row>
    <row r="1743" ht="11.25">
      <c r="H1743" s="5"/>
    </row>
    <row r="1744" ht="11.25">
      <c r="H1744" s="5"/>
    </row>
    <row r="1745" ht="11.25">
      <c r="H1745" s="5"/>
    </row>
    <row r="1746" ht="11.25">
      <c r="H1746" s="5"/>
    </row>
    <row r="1747" ht="11.25">
      <c r="H1747" s="5"/>
    </row>
    <row r="1748" ht="11.25">
      <c r="H1748" s="5"/>
    </row>
    <row r="1749" ht="11.25">
      <c r="H1749" s="5"/>
    </row>
    <row r="1750" ht="11.25">
      <c r="H1750" s="5"/>
    </row>
    <row r="1751" ht="11.25">
      <c r="H1751" s="5"/>
    </row>
    <row r="1752" ht="11.25">
      <c r="H1752" s="5"/>
    </row>
    <row r="1753" ht="11.25">
      <c r="H1753" s="5"/>
    </row>
    <row r="1754" ht="11.25">
      <c r="H1754" s="5"/>
    </row>
    <row r="1755" ht="11.25">
      <c r="H1755" s="5"/>
    </row>
    <row r="1756" ht="11.25">
      <c r="H1756" s="5"/>
    </row>
    <row r="1757" ht="11.25">
      <c r="H1757" s="5"/>
    </row>
    <row r="1758" ht="11.25">
      <c r="H1758" s="5"/>
    </row>
    <row r="1759" ht="11.25">
      <c r="H1759" s="5"/>
    </row>
    <row r="1760" ht="11.25">
      <c r="H1760" s="5"/>
    </row>
    <row r="1761" ht="11.25">
      <c r="H1761" s="5"/>
    </row>
    <row r="1762" ht="11.25">
      <c r="H1762" s="5"/>
    </row>
    <row r="1763" ht="11.25">
      <c r="H1763" s="5"/>
    </row>
    <row r="1764" ht="11.25">
      <c r="H1764" s="5"/>
    </row>
    <row r="1765" ht="11.25">
      <c r="H1765" s="5"/>
    </row>
    <row r="1766" ht="11.25">
      <c r="H1766" s="5"/>
    </row>
    <row r="1767" ht="11.25">
      <c r="H1767" s="5"/>
    </row>
    <row r="1768" ht="11.25">
      <c r="H1768" s="5"/>
    </row>
    <row r="1769" ht="11.25">
      <c r="H1769" s="5"/>
    </row>
    <row r="1770" ht="11.25">
      <c r="H1770" s="5"/>
    </row>
    <row r="1771" ht="11.25">
      <c r="H1771" s="5"/>
    </row>
    <row r="1772" ht="11.25">
      <c r="H1772" s="5"/>
    </row>
    <row r="1773" ht="11.25">
      <c r="H1773" s="5"/>
    </row>
    <row r="1774" ht="11.25">
      <c r="H1774" s="5"/>
    </row>
    <row r="1775" ht="11.25">
      <c r="H1775" s="5"/>
    </row>
    <row r="1776" ht="11.25">
      <c r="H1776" s="5"/>
    </row>
    <row r="1777" ht="11.25">
      <c r="H1777" s="5"/>
    </row>
    <row r="1778" ht="11.25">
      <c r="H1778" s="5"/>
    </row>
    <row r="1779" ht="11.25">
      <c r="H1779" s="5"/>
    </row>
    <row r="1780" ht="11.25">
      <c r="H1780" s="5"/>
    </row>
    <row r="1781" ht="11.25">
      <c r="H1781" s="5"/>
    </row>
    <row r="1782" ht="11.25">
      <c r="H1782" s="5"/>
    </row>
    <row r="1783" ht="11.25">
      <c r="H1783" s="5"/>
    </row>
    <row r="1784" ht="11.25">
      <c r="H1784" s="5"/>
    </row>
    <row r="1785" ht="11.25">
      <c r="H1785" s="5"/>
    </row>
    <row r="1786" ht="11.25">
      <c r="H1786" s="5"/>
    </row>
    <row r="1787" ht="11.25">
      <c r="H1787" s="5"/>
    </row>
    <row r="1788" ht="11.25">
      <c r="H1788" s="5"/>
    </row>
    <row r="1789" ht="11.25">
      <c r="H1789" s="5"/>
    </row>
    <row r="1790" ht="11.25">
      <c r="H1790" s="5"/>
    </row>
    <row r="1791" ht="11.25">
      <c r="H1791" s="5"/>
    </row>
    <row r="1792" ht="11.25">
      <c r="H1792" s="5"/>
    </row>
    <row r="1793" ht="11.25">
      <c r="H1793" s="5"/>
    </row>
    <row r="1794" ht="11.25">
      <c r="H1794" s="5"/>
    </row>
    <row r="1795" ht="11.25">
      <c r="H1795" s="5"/>
    </row>
    <row r="1796" ht="11.25">
      <c r="H1796" s="5"/>
    </row>
    <row r="1797" ht="11.25">
      <c r="H1797" s="5"/>
    </row>
    <row r="1798" ht="11.25">
      <c r="H1798" s="5"/>
    </row>
    <row r="1799" ht="11.25">
      <c r="H1799" s="5"/>
    </row>
    <row r="1800" ht="11.25">
      <c r="H1800" s="5"/>
    </row>
    <row r="1801" ht="11.25">
      <c r="H1801" s="5"/>
    </row>
    <row r="1802" ht="11.25">
      <c r="H1802" s="5"/>
    </row>
    <row r="1803" ht="11.25">
      <c r="H1803" s="5"/>
    </row>
    <row r="1804" ht="11.25">
      <c r="H1804" s="5"/>
    </row>
    <row r="1805" ht="11.25">
      <c r="H1805" s="5"/>
    </row>
    <row r="1806" ht="11.25">
      <c r="H1806" s="5"/>
    </row>
    <row r="1807" ht="11.25">
      <c r="H1807" s="5"/>
    </row>
    <row r="1808" ht="11.25">
      <c r="H1808" s="5"/>
    </row>
    <row r="1809" ht="11.25">
      <c r="H1809" s="5"/>
    </row>
    <row r="1810" ht="11.25">
      <c r="H1810" s="5"/>
    </row>
    <row r="1811" ht="11.25">
      <c r="H1811" s="5"/>
    </row>
    <row r="1812" ht="11.25">
      <c r="H1812" s="5"/>
    </row>
    <row r="1813" ht="11.25">
      <c r="H1813" s="5"/>
    </row>
    <row r="1814" ht="11.25">
      <c r="H1814" s="5"/>
    </row>
    <row r="1815" ht="11.25">
      <c r="H1815" s="5"/>
    </row>
    <row r="1816" ht="11.25">
      <c r="H1816" s="5"/>
    </row>
    <row r="1817" ht="11.25">
      <c r="H1817" s="5"/>
    </row>
    <row r="1818" ht="11.25">
      <c r="H1818" s="5"/>
    </row>
    <row r="1819" ht="11.25">
      <c r="H1819" s="5"/>
    </row>
    <row r="1820" ht="11.25">
      <c r="H1820" s="5"/>
    </row>
    <row r="1821" ht="11.25">
      <c r="H1821" s="5"/>
    </row>
    <row r="1822" ht="11.25">
      <c r="H1822" s="5"/>
    </row>
    <row r="1823" ht="11.25">
      <c r="H1823" s="5"/>
    </row>
    <row r="1824" ht="11.25">
      <c r="H1824" s="5"/>
    </row>
    <row r="1825" ht="11.25">
      <c r="H1825" s="5"/>
    </row>
    <row r="1826" ht="11.25">
      <c r="H1826" s="5"/>
    </row>
    <row r="1827" ht="11.25">
      <c r="H1827" s="5"/>
    </row>
    <row r="1828" ht="11.25">
      <c r="H1828" s="5"/>
    </row>
    <row r="1829" ht="11.25">
      <c r="H1829" s="5"/>
    </row>
    <row r="1830" ht="11.25">
      <c r="H1830" s="5"/>
    </row>
    <row r="1831" ht="11.25">
      <c r="H1831" s="5"/>
    </row>
    <row r="1832" ht="11.25">
      <c r="H1832" s="5"/>
    </row>
    <row r="1833" ht="11.25">
      <c r="H1833" s="5"/>
    </row>
    <row r="1834" ht="11.25">
      <c r="H1834" s="5"/>
    </row>
    <row r="1835" ht="11.25">
      <c r="H1835" s="5"/>
    </row>
    <row r="1836" ht="11.25">
      <c r="H1836" s="5"/>
    </row>
    <row r="1837" ht="11.25">
      <c r="H1837" s="5"/>
    </row>
    <row r="1838" ht="11.25">
      <c r="H1838" s="5"/>
    </row>
    <row r="1839" ht="11.25">
      <c r="H1839" s="5"/>
    </row>
    <row r="1840" ht="11.25">
      <c r="H1840" s="5"/>
    </row>
    <row r="1841" ht="11.25">
      <c r="H1841" s="5"/>
    </row>
    <row r="1842" ht="11.25">
      <c r="H1842" s="5"/>
    </row>
    <row r="1843" ht="11.25">
      <c r="H1843" s="5"/>
    </row>
    <row r="1844" ht="11.25">
      <c r="H1844" s="5"/>
    </row>
    <row r="1845" ht="11.25">
      <c r="H1845" s="5"/>
    </row>
    <row r="1846" ht="11.25">
      <c r="H1846" s="5"/>
    </row>
    <row r="1847" ht="11.25">
      <c r="H1847" s="5"/>
    </row>
    <row r="1848" ht="11.25">
      <c r="H1848" s="5"/>
    </row>
    <row r="1849" ht="11.25">
      <c r="H1849" s="5"/>
    </row>
    <row r="1850" ht="11.25">
      <c r="H1850" s="5"/>
    </row>
    <row r="1851" ht="11.25">
      <c r="H1851" s="5"/>
    </row>
    <row r="1852" ht="11.25">
      <c r="H1852" s="5"/>
    </row>
    <row r="1853" ht="11.25">
      <c r="H1853" s="5"/>
    </row>
    <row r="1854" ht="11.25">
      <c r="H1854" s="5"/>
    </row>
    <row r="1855" ht="11.25">
      <c r="H1855" s="5"/>
    </row>
    <row r="1856" ht="11.25">
      <c r="H1856" s="5"/>
    </row>
    <row r="1857" ht="11.25">
      <c r="H1857" s="5"/>
    </row>
    <row r="1858" ht="11.25">
      <c r="H1858" s="5"/>
    </row>
    <row r="1859" ht="11.25">
      <c r="H1859" s="5"/>
    </row>
    <row r="1860" ht="11.25">
      <c r="H1860" s="5"/>
    </row>
    <row r="1861" ht="11.25">
      <c r="H1861" s="5"/>
    </row>
    <row r="1862" ht="11.25">
      <c r="H1862" s="5"/>
    </row>
    <row r="1863" ht="11.25">
      <c r="H1863" s="5"/>
    </row>
    <row r="1864" ht="11.25">
      <c r="H1864" s="5"/>
    </row>
    <row r="1865" ht="11.25">
      <c r="H1865" s="5"/>
    </row>
    <row r="1866" ht="11.25">
      <c r="H1866" s="5"/>
    </row>
    <row r="1867" ht="11.25">
      <c r="H1867" s="5"/>
    </row>
    <row r="1868" ht="11.25">
      <c r="H1868" s="5"/>
    </row>
    <row r="1869" ht="11.25">
      <c r="H1869" s="5"/>
    </row>
    <row r="1870" ht="11.25">
      <c r="H1870" s="5"/>
    </row>
    <row r="1871" ht="11.25">
      <c r="H1871" s="5"/>
    </row>
    <row r="1872" ht="11.25">
      <c r="H1872" s="5"/>
    </row>
    <row r="1873" ht="11.25">
      <c r="H1873" s="5"/>
    </row>
    <row r="1874" ht="11.25">
      <c r="H1874" s="5"/>
    </row>
    <row r="1875" ht="11.25">
      <c r="H1875" s="5"/>
    </row>
    <row r="1876" ht="11.25">
      <c r="H1876" s="5"/>
    </row>
    <row r="1877" ht="11.25">
      <c r="H1877" s="5"/>
    </row>
    <row r="1878" ht="11.25">
      <c r="H1878" s="5"/>
    </row>
    <row r="1879" ht="11.25">
      <c r="H1879" s="5"/>
    </row>
    <row r="1880" ht="11.25">
      <c r="H1880" s="5"/>
    </row>
    <row r="1881" ht="11.25">
      <c r="H1881" s="5"/>
    </row>
    <row r="1882" ht="11.25">
      <c r="H1882" s="5"/>
    </row>
    <row r="1883" ht="11.25">
      <c r="H1883" s="5"/>
    </row>
    <row r="1884" ht="11.25">
      <c r="H1884" s="5"/>
    </row>
    <row r="1885" ht="11.25">
      <c r="H1885" s="5"/>
    </row>
    <row r="1886" ht="11.25">
      <c r="H1886" s="5"/>
    </row>
    <row r="1887" ht="11.25">
      <c r="H1887" s="5"/>
    </row>
    <row r="1888" ht="11.25">
      <c r="H1888" s="5"/>
    </row>
    <row r="1889" ht="11.25">
      <c r="H1889" s="5"/>
    </row>
    <row r="1890" ht="11.25">
      <c r="H1890" s="5"/>
    </row>
    <row r="1891" ht="11.25">
      <c r="H1891" s="5"/>
    </row>
    <row r="1892" ht="11.25">
      <c r="H1892" s="5"/>
    </row>
    <row r="1893" ht="11.25">
      <c r="H1893" s="5"/>
    </row>
    <row r="1894" ht="11.25">
      <c r="H1894" s="5"/>
    </row>
    <row r="1895" ht="11.25">
      <c r="H1895" s="5"/>
    </row>
    <row r="1896" ht="11.25">
      <c r="H1896" s="5"/>
    </row>
    <row r="1897" ht="11.25">
      <c r="H1897" s="5"/>
    </row>
    <row r="1898" ht="11.25">
      <c r="H1898" s="5"/>
    </row>
    <row r="1899" ht="11.25">
      <c r="H1899" s="5"/>
    </row>
    <row r="1900" ht="11.25">
      <c r="H1900" s="5"/>
    </row>
    <row r="1901" ht="11.25">
      <c r="H1901" s="5"/>
    </row>
    <row r="1902" ht="11.25">
      <c r="H1902" s="5"/>
    </row>
    <row r="1903" ht="11.25">
      <c r="H1903" s="5"/>
    </row>
    <row r="1904" ht="11.25">
      <c r="H1904" s="5"/>
    </row>
    <row r="1905" ht="11.25">
      <c r="H1905" s="5"/>
    </row>
    <row r="1906" ht="11.25">
      <c r="H1906" s="5"/>
    </row>
    <row r="1907" ht="11.25">
      <c r="H1907" s="5"/>
    </row>
    <row r="1908" ht="11.25">
      <c r="H1908" s="5"/>
    </row>
    <row r="1909" ht="11.25">
      <c r="H1909" s="5"/>
    </row>
    <row r="1910" ht="11.25">
      <c r="H1910" s="5"/>
    </row>
    <row r="1911" ht="11.25">
      <c r="H1911" s="5"/>
    </row>
    <row r="1912" ht="11.25">
      <c r="H1912" s="5"/>
    </row>
    <row r="1913" ht="11.25">
      <c r="H1913" s="5"/>
    </row>
    <row r="1914" ht="11.25">
      <c r="H1914" s="5"/>
    </row>
    <row r="1915" ht="11.25">
      <c r="H1915" s="5"/>
    </row>
    <row r="1916" ht="11.25">
      <c r="H1916" s="5"/>
    </row>
    <row r="1917" ht="11.25">
      <c r="H1917" s="5"/>
    </row>
    <row r="1918" ht="11.25">
      <c r="H1918" s="5"/>
    </row>
    <row r="1919" ht="11.25">
      <c r="H1919" s="5"/>
    </row>
    <row r="1920" ht="11.25">
      <c r="H1920" s="5"/>
    </row>
    <row r="1921" ht="11.25">
      <c r="H1921" s="5"/>
    </row>
    <row r="1922" ht="11.25">
      <c r="H1922" s="5"/>
    </row>
    <row r="1923" ht="11.25">
      <c r="H1923" s="5"/>
    </row>
    <row r="1924" ht="11.25">
      <c r="H1924" s="5"/>
    </row>
    <row r="1925" ht="11.25">
      <c r="H1925" s="5"/>
    </row>
    <row r="1926" ht="11.25">
      <c r="H1926" s="5"/>
    </row>
    <row r="1927" ht="11.25">
      <c r="H1927" s="5"/>
    </row>
    <row r="1928" ht="11.25">
      <c r="H1928" s="5"/>
    </row>
    <row r="1929" ht="11.25">
      <c r="H1929" s="5"/>
    </row>
    <row r="1930" ht="11.25">
      <c r="H1930" s="5"/>
    </row>
    <row r="1931" ht="11.25">
      <c r="H1931" s="5"/>
    </row>
    <row r="1932" ht="11.25">
      <c r="H1932" s="5"/>
    </row>
    <row r="1933" ht="11.25">
      <c r="H1933" s="5"/>
    </row>
    <row r="1934" ht="11.25">
      <c r="H1934" s="5"/>
    </row>
    <row r="1935" ht="11.25">
      <c r="H1935" s="5"/>
    </row>
    <row r="1936" ht="11.25">
      <c r="H1936" s="5"/>
    </row>
    <row r="1937" ht="11.25">
      <c r="H1937" s="5"/>
    </row>
    <row r="1938" ht="11.25">
      <c r="H1938" s="5"/>
    </row>
    <row r="1939" ht="11.25">
      <c r="H1939" s="5"/>
    </row>
    <row r="1940" ht="11.25">
      <c r="H1940" s="5"/>
    </row>
    <row r="1941" ht="11.25">
      <c r="H1941" s="5"/>
    </row>
    <row r="1942" ht="11.25">
      <c r="H1942" s="5"/>
    </row>
    <row r="1943" ht="11.25">
      <c r="H1943" s="5"/>
    </row>
    <row r="1944" ht="11.25">
      <c r="H1944" s="5"/>
    </row>
    <row r="1945" ht="11.25">
      <c r="H1945" s="5"/>
    </row>
    <row r="1946" ht="11.25">
      <c r="H1946" s="5"/>
    </row>
    <row r="1947" ht="11.25">
      <c r="H1947" s="5"/>
    </row>
    <row r="1948" ht="11.25">
      <c r="H1948" s="5"/>
    </row>
    <row r="1949" ht="11.25">
      <c r="H1949" s="5"/>
    </row>
    <row r="1950" ht="11.25">
      <c r="H1950" s="5"/>
    </row>
    <row r="1951" ht="11.25">
      <c r="H1951" s="5"/>
    </row>
    <row r="1952" ht="11.25">
      <c r="H1952" s="5"/>
    </row>
    <row r="1953" ht="11.25">
      <c r="H1953" s="5"/>
    </row>
    <row r="1954" ht="11.25">
      <c r="H1954" s="5"/>
    </row>
    <row r="1955" ht="11.25">
      <c r="H1955" s="5"/>
    </row>
    <row r="1956" ht="11.25">
      <c r="H1956" s="5"/>
    </row>
    <row r="1957" ht="11.25">
      <c r="H1957" s="5"/>
    </row>
    <row r="1958" ht="11.25">
      <c r="H1958" s="5"/>
    </row>
    <row r="1959" ht="11.25">
      <c r="H1959" s="5"/>
    </row>
    <row r="1960" ht="11.25">
      <c r="H1960" s="5"/>
    </row>
    <row r="1961" ht="11.25">
      <c r="H1961" s="5"/>
    </row>
    <row r="1962" ht="11.25">
      <c r="H1962" s="5"/>
    </row>
    <row r="1963" ht="11.25">
      <c r="H1963" s="5"/>
    </row>
    <row r="1964" ht="11.25">
      <c r="H1964" s="5"/>
    </row>
    <row r="1965" ht="11.25">
      <c r="H1965" s="5"/>
    </row>
    <row r="1966" ht="11.25">
      <c r="H1966" s="5"/>
    </row>
    <row r="1967" ht="11.25">
      <c r="H1967" s="5"/>
    </row>
    <row r="1968" ht="11.25">
      <c r="H1968" s="5"/>
    </row>
    <row r="1969" ht="11.25">
      <c r="H1969" s="5"/>
    </row>
    <row r="1970" ht="11.25">
      <c r="H1970" s="5"/>
    </row>
    <row r="1971" ht="11.25">
      <c r="H1971" s="5"/>
    </row>
    <row r="1972" ht="11.25">
      <c r="H1972" s="5"/>
    </row>
    <row r="1973" ht="11.25">
      <c r="H1973" s="5"/>
    </row>
    <row r="1974" ht="11.25">
      <c r="H1974" s="5"/>
    </row>
    <row r="1975" ht="11.25">
      <c r="H1975" s="5"/>
    </row>
    <row r="1976" ht="11.25">
      <c r="H1976" s="5"/>
    </row>
    <row r="1977" ht="11.25">
      <c r="H1977" s="5"/>
    </row>
    <row r="1978" ht="11.25">
      <c r="H1978" s="5"/>
    </row>
    <row r="1979" ht="11.25">
      <c r="H1979" s="5"/>
    </row>
    <row r="1980" ht="11.25">
      <c r="H1980" s="5"/>
    </row>
    <row r="1981" ht="11.25">
      <c r="H1981" s="5"/>
    </row>
    <row r="1982" ht="11.25">
      <c r="H1982" s="5"/>
    </row>
    <row r="1983" ht="11.25">
      <c r="H1983" s="5"/>
    </row>
    <row r="1984" ht="11.25">
      <c r="H1984" s="5"/>
    </row>
    <row r="1985" ht="11.25">
      <c r="H1985" s="5"/>
    </row>
    <row r="1986" ht="11.25">
      <c r="H1986" s="5"/>
    </row>
    <row r="1987" ht="11.25">
      <c r="H1987" s="5"/>
    </row>
    <row r="1988" ht="11.25">
      <c r="H1988" s="5"/>
    </row>
    <row r="1989" ht="11.25">
      <c r="H1989" s="5"/>
    </row>
    <row r="1990" ht="11.25">
      <c r="H1990" s="5"/>
    </row>
    <row r="1991" ht="11.25">
      <c r="H1991" s="5"/>
    </row>
    <row r="1992" ht="11.25">
      <c r="H1992" s="5"/>
    </row>
    <row r="1993" ht="11.25">
      <c r="H1993" s="5"/>
    </row>
    <row r="1994" ht="11.25">
      <c r="H1994" s="5"/>
    </row>
    <row r="1995" ht="11.25">
      <c r="H1995" s="5"/>
    </row>
    <row r="1996" ht="11.25">
      <c r="H1996" s="5"/>
    </row>
    <row r="1997" ht="11.25">
      <c r="H1997" s="5"/>
    </row>
    <row r="1998" ht="11.25">
      <c r="H1998" s="5"/>
    </row>
    <row r="1999" ht="11.25">
      <c r="H1999" s="5"/>
    </row>
    <row r="2000" ht="11.25">
      <c r="H2000" s="5"/>
    </row>
    <row r="2001" ht="11.25">
      <c r="H2001" s="5"/>
    </row>
    <row r="2002" ht="11.25">
      <c r="H2002" s="5"/>
    </row>
    <row r="2003" ht="11.25">
      <c r="H2003" s="5"/>
    </row>
    <row r="2004" ht="11.25">
      <c r="H2004" s="5"/>
    </row>
    <row r="2005" ht="11.25">
      <c r="H2005" s="5"/>
    </row>
    <row r="2006" ht="11.25">
      <c r="H2006" s="5"/>
    </row>
    <row r="2007" ht="11.25">
      <c r="H2007" s="5"/>
    </row>
    <row r="2008" ht="11.25">
      <c r="H2008" s="5"/>
    </row>
    <row r="2009" ht="11.25">
      <c r="H2009" s="5"/>
    </row>
    <row r="2010" ht="11.25">
      <c r="H2010" s="5"/>
    </row>
    <row r="2011" ht="11.25">
      <c r="H2011" s="5"/>
    </row>
    <row r="2012" ht="11.25">
      <c r="H2012" s="5"/>
    </row>
    <row r="2013" ht="11.25">
      <c r="H2013" s="5"/>
    </row>
    <row r="2014" ht="11.25">
      <c r="H2014" s="5"/>
    </row>
    <row r="2015" ht="11.25">
      <c r="H2015" s="5"/>
    </row>
    <row r="2016" ht="11.25">
      <c r="H2016" s="5"/>
    </row>
    <row r="2017" ht="11.25">
      <c r="H2017" s="5"/>
    </row>
    <row r="2018" ht="11.25">
      <c r="H2018" s="5"/>
    </row>
    <row r="2019" ht="11.25">
      <c r="H2019" s="5"/>
    </row>
    <row r="2020" ht="11.25">
      <c r="H2020" s="5"/>
    </row>
    <row r="2021" ht="11.25">
      <c r="H2021" s="5"/>
    </row>
    <row r="2022" ht="11.25">
      <c r="H2022" s="5"/>
    </row>
    <row r="2023" ht="11.25">
      <c r="H2023" s="5"/>
    </row>
    <row r="2024" ht="11.25">
      <c r="H2024" s="5"/>
    </row>
    <row r="2025" ht="11.25">
      <c r="H2025" s="5"/>
    </row>
    <row r="2026" ht="11.25">
      <c r="H2026" s="5"/>
    </row>
    <row r="2027" ht="11.25">
      <c r="H2027" s="5"/>
    </row>
    <row r="2028" ht="11.25">
      <c r="H2028" s="5"/>
    </row>
    <row r="2029" ht="11.25">
      <c r="H2029" s="5"/>
    </row>
    <row r="2030" ht="11.25">
      <c r="H2030" s="5"/>
    </row>
    <row r="2031" ht="11.25">
      <c r="H2031" s="5"/>
    </row>
    <row r="2032" ht="11.25">
      <c r="H2032" s="5"/>
    </row>
    <row r="2033" ht="11.25">
      <c r="H2033" s="5"/>
    </row>
    <row r="2034" ht="11.25">
      <c r="H2034" s="5"/>
    </row>
    <row r="2035" ht="11.25">
      <c r="H2035" s="5"/>
    </row>
    <row r="2036" ht="11.25">
      <c r="H2036" s="5"/>
    </row>
    <row r="2037" ht="11.25">
      <c r="H2037" s="5"/>
    </row>
    <row r="2038" ht="11.25">
      <c r="H2038" s="5"/>
    </row>
    <row r="2039" ht="11.25">
      <c r="H2039" s="5"/>
    </row>
    <row r="2040" ht="11.25">
      <c r="H2040" s="5"/>
    </row>
    <row r="2041" ht="11.25">
      <c r="H2041" s="5"/>
    </row>
    <row r="2042" ht="11.25">
      <c r="H2042" s="5"/>
    </row>
    <row r="2043" ht="11.25">
      <c r="H2043" s="5"/>
    </row>
    <row r="2044" ht="11.25">
      <c r="H2044" s="5"/>
    </row>
    <row r="2045" ht="11.25">
      <c r="H2045" s="5"/>
    </row>
    <row r="2046" ht="11.25">
      <c r="H2046" s="5"/>
    </row>
    <row r="2047" ht="11.25">
      <c r="H2047" s="5"/>
    </row>
    <row r="2048" ht="11.25">
      <c r="H2048" s="5"/>
    </row>
    <row r="2049" ht="11.25">
      <c r="H2049" s="5"/>
    </row>
    <row r="2050" ht="11.25">
      <c r="H2050" s="5"/>
    </row>
    <row r="2051" ht="11.25">
      <c r="H2051" s="5"/>
    </row>
    <row r="2052" ht="11.25">
      <c r="H2052" s="5"/>
    </row>
    <row r="2053" ht="11.25">
      <c r="H2053" s="5"/>
    </row>
    <row r="2054" ht="11.25">
      <c r="H2054" s="5"/>
    </row>
    <row r="2055" ht="11.25">
      <c r="H2055" s="5"/>
    </row>
    <row r="2056" ht="11.25">
      <c r="H2056" s="5"/>
    </row>
    <row r="2057" ht="11.25">
      <c r="H2057" s="5"/>
    </row>
    <row r="2058" ht="11.25">
      <c r="H2058" s="5"/>
    </row>
    <row r="2059" ht="11.25">
      <c r="H2059" s="5"/>
    </row>
    <row r="2060" ht="11.25">
      <c r="H2060" s="5"/>
    </row>
    <row r="2061" ht="11.25">
      <c r="H2061" s="5"/>
    </row>
    <row r="2062" ht="11.25">
      <c r="H2062" s="5"/>
    </row>
    <row r="2063" ht="11.25">
      <c r="H2063" s="5"/>
    </row>
    <row r="2064" ht="11.25">
      <c r="H2064" s="5"/>
    </row>
    <row r="2065" ht="11.25">
      <c r="H2065" s="5"/>
    </row>
    <row r="2066" ht="11.25">
      <c r="H2066" s="5"/>
    </row>
    <row r="2067" ht="11.25">
      <c r="H2067" s="5"/>
    </row>
    <row r="2068" ht="11.25">
      <c r="H2068" s="5"/>
    </row>
    <row r="2069" ht="11.25">
      <c r="H2069" s="5"/>
    </row>
    <row r="2070" ht="11.25">
      <c r="H2070" s="5"/>
    </row>
    <row r="2071" ht="11.25">
      <c r="H2071" s="5"/>
    </row>
    <row r="2072" ht="11.25">
      <c r="H2072" s="5"/>
    </row>
    <row r="2073" ht="11.25">
      <c r="H2073" s="5"/>
    </row>
    <row r="2074" ht="11.25">
      <c r="H2074" s="5"/>
    </row>
    <row r="2075" ht="11.25">
      <c r="H2075" s="5"/>
    </row>
    <row r="2076" ht="11.25">
      <c r="H2076" s="5"/>
    </row>
    <row r="2077" ht="11.25">
      <c r="H2077" s="5"/>
    </row>
    <row r="2078" ht="11.25">
      <c r="H2078" s="5"/>
    </row>
    <row r="2079" ht="11.25">
      <c r="H2079" s="5"/>
    </row>
    <row r="2080" ht="11.25">
      <c r="H2080" s="5"/>
    </row>
    <row r="2081" ht="11.25">
      <c r="H2081" s="5"/>
    </row>
    <row r="2082" ht="11.25">
      <c r="H2082" s="5"/>
    </row>
    <row r="2083" ht="11.25">
      <c r="H2083" s="5"/>
    </row>
    <row r="2084" ht="11.25">
      <c r="H2084" s="5"/>
    </row>
    <row r="2085" ht="11.25">
      <c r="H2085" s="5"/>
    </row>
    <row r="2086" ht="11.25">
      <c r="H2086" s="5"/>
    </row>
    <row r="2087" ht="11.25">
      <c r="H2087" s="5"/>
    </row>
    <row r="2088" ht="11.25">
      <c r="H2088" s="5"/>
    </row>
    <row r="2089" ht="11.25">
      <c r="H2089" s="5"/>
    </row>
    <row r="2090" ht="11.25">
      <c r="H2090" s="5"/>
    </row>
    <row r="2091" ht="11.25">
      <c r="H2091" s="5"/>
    </row>
    <row r="2092" ht="11.25">
      <c r="H2092" s="5"/>
    </row>
    <row r="2093" ht="11.25">
      <c r="H2093" s="5"/>
    </row>
    <row r="2094" ht="11.25">
      <c r="H2094" s="5"/>
    </row>
    <row r="2095" ht="11.25">
      <c r="H2095" s="5"/>
    </row>
    <row r="2096" ht="11.25">
      <c r="H2096" s="5"/>
    </row>
    <row r="2097" ht="11.25">
      <c r="H2097" s="5"/>
    </row>
    <row r="2098" ht="11.25">
      <c r="H2098" s="5"/>
    </row>
    <row r="2099" ht="11.25">
      <c r="H2099" s="5"/>
    </row>
    <row r="2100" ht="11.25">
      <c r="H2100" s="5"/>
    </row>
    <row r="2101" ht="11.25">
      <c r="H2101" s="5"/>
    </row>
    <row r="2102" ht="11.25">
      <c r="H2102" s="5"/>
    </row>
    <row r="2103" ht="11.25">
      <c r="H2103" s="5"/>
    </row>
    <row r="2104" ht="11.25">
      <c r="H2104" s="5"/>
    </row>
    <row r="2105" ht="11.25">
      <c r="H2105" s="5"/>
    </row>
    <row r="2106" ht="11.25">
      <c r="H2106" s="5"/>
    </row>
    <row r="2107" ht="11.25">
      <c r="H2107" s="5"/>
    </row>
    <row r="2108" ht="11.25">
      <c r="H2108" s="5"/>
    </row>
    <row r="2109" ht="11.25">
      <c r="H2109" s="5"/>
    </row>
    <row r="2110" ht="11.25">
      <c r="H2110" s="5"/>
    </row>
    <row r="2111" ht="11.25">
      <c r="H2111" s="5"/>
    </row>
    <row r="2112" ht="11.25">
      <c r="H2112" s="5"/>
    </row>
    <row r="2113" ht="11.25">
      <c r="H2113" s="5"/>
    </row>
    <row r="2114" ht="11.25">
      <c r="H2114" s="5"/>
    </row>
    <row r="2115" ht="11.25">
      <c r="H2115" s="5"/>
    </row>
    <row r="2116" ht="11.25">
      <c r="H2116" s="5"/>
    </row>
    <row r="2117" ht="11.25">
      <c r="H2117" s="5"/>
    </row>
    <row r="2118" ht="11.25">
      <c r="H2118" s="5"/>
    </row>
    <row r="2119" ht="11.25">
      <c r="H2119" s="5"/>
    </row>
    <row r="2120" ht="11.25">
      <c r="H2120" s="5"/>
    </row>
    <row r="2121" ht="11.25">
      <c r="H2121" s="5"/>
    </row>
    <row r="2122" ht="11.25">
      <c r="H2122" s="5"/>
    </row>
    <row r="2123" ht="11.25">
      <c r="H2123" s="5"/>
    </row>
    <row r="2124" ht="11.25">
      <c r="H2124" s="5"/>
    </row>
    <row r="2125" ht="11.25">
      <c r="H2125" s="5"/>
    </row>
    <row r="2126" ht="11.25">
      <c r="H2126" s="5"/>
    </row>
    <row r="2127" ht="11.25">
      <c r="H2127" s="5"/>
    </row>
    <row r="2128" ht="11.25">
      <c r="H2128" s="5"/>
    </row>
    <row r="2129" ht="11.25">
      <c r="H2129" s="5"/>
    </row>
    <row r="2130" ht="11.25">
      <c r="H2130" s="5"/>
    </row>
    <row r="2131" ht="11.25">
      <c r="H2131" s="5"/>
    </row>
    <row r="2132" ht="11.25">
      <c r="H2132" s="5"/>
    </row>
    <row r="2133" ht="11.25">
      <c r="H2133" s="5"/>
    </row>
    <row r="2134" ht="11.25">
      <c r="H2134" s="5"/>
    </row>
    <row r="2135" ht="11.25">
      <c r="H2135" s="5"/>
    </row>
    <row r="2136" ht="11.25">
      <c r="H2136" s="5"/>
    </row>
    <row r="2137" ht="11.25">
      <c r="H2137" s="5"/>
    </row>
    <row r="2138" ht="11.25">
      <c r="H2138" s="5"/>
    </row>
    <row r="2139" ht="11.25">
      <c r="H2139" s="5"/>
    </row>
    <row r="2140" ht="11.25">
      <c r="H2140" s="5"/>
    </row>
    <row r="2141" ht="11.25">
      <c r="H2141" s="5"/>
    </row>
    <row r="2142" ht="11.25">
      <c r="H2142" s="5"/>
    </row>
    <row r="2143" ht="11.25">
      <c r="H2143" s="5"/>
    </row>
    <row r="2144" ht="11.25">
      <c r="H2144" s="5"/>
    </row>
    <row r="2145" ht="11.25">
      <c r="H2145" s="5"/>
    </row>
    <row r="2146" ht="11.25">
      <c r="H2146" s="5"/>
    </row>
    <row r="2147" ht="11.25">
      <c r="H2147" s="5"/>
    </row>
    <row r="2148" ht="11.25">
      <c r="H2148" s="5"/>
    </row>
    <row r="2149" ht="11.25">
      <c r="H2149" s="5"/>
    </row>
    <row r="2150" ht="11.25">
      <c r="H2150" s="5"/>
    </row>
    <row r="2151" ht="11.25">
      <c r="H2151" s="5"/>
    </row>
    <row r="2152" ht="11.25">
      <c r="H2152" s="5"/>
    </row>
    <row r="2153" ht="11.25">
      <c r="H2153" s="5"/>
    </row>
    <row r="2154" ht="11.25">
      <c r="H2154" s="5"/>
    </row>
    <row r="2155" ht="11.25">
      <c r="H2155" s="5"/>
    </row>
    <row r="2156" ht="11.25">
      <c r="H2156" s="5"/>
    </row>
    <row r="2157" ht="11.25">
      <c r="H2157" s="5"/>
    </row>
    <row r="2158" ht="11.25">
      <c r="H2158" s="5"/>
    </row>
    <row r="2159" ht="11.25">
      <c r="H2159" s="5"/>
    </row>
    <row r="2160" ht="11.25">
      <c r="H2160" s="5"/>
    </row>
    <row r="2161" ht="11.25">
      <c r="H2161" s="5"/>
    </row>
    <row r="2162" ht="11.25">
      <c r="H2162" s="5"/>
    </row>
    <row r="2163" ht="11.25">
      <c r="H2163" s="5"/>
    </row>
    <row r="2164" ht="11.25">
      <c r="H2164" s="5"/>
    </row>
    <row r="2165" ht="11.25">
      <c r="H2165" s="5"/>
    </row>
    <row r="2166" ht="11.25">
      <c r="H2166" s="5"/>
    </row>
    <row r="2167" ht="11.25">
      <c r="H2167" s="5"/>
    </row>
    <row r="2168" ht="11.25">
      <c r="H2168" s="5"/>
    </row>
    <row r="2169" ht="11.25">
      <c r="H2169" s="5"/>
    </row>
    <row r="2170" ht="11.25">
      <c r="H2170" s="5"/>
    </row>
    <row r="2171" ht="11.25">
      <c r="H2171" s="5"/>
    </row>
    <row r="2172" ht="11.25">
      <c r="H2172" s="5"/>
    </row>
    <row r="2173" ht="11.25">
      <c r="H2173" s="5"/>
    </row>
    <row r="2174" ht="11.25">
      <c r="H2174" s="5"/>
    </row>
    <row r="2175" ht="11.25">
      <c r="H2175" s="5"/>
    </row>
    <row r="2176" ht="11.25">
      <c r="H2176" s="5"/>
    </row>
    <row r="2177" ht="11.25">
      <c r="H2177" s="5"/>
    </row>
    <row r="2178" ht="11.25">
      <c r="H2178" s="5"/>
    </row>
    <row r="2179" ht="11.25">
      <c r="H2179" s="5"/>
    </row>
    <row r="2180" ht="11.25">
      <c r="H2180" s="5"/>
    </row>
    <row r="2181" ht="11.25">
      <c r="H2181" s="5"/>
    </row>
    <row r="2182" ht="11.25">
      <c r="H2182" s="5"/>
    </row>
    <row r="2183" ht="11.25">
      <c r="H2183" s="5"/>
    </row>
    <row r="2184" ht="11.25">
      <c r="H2184" s="5"/>
    </row>
    <row r="2185" ht="11.25">
      <c r="H2185" s="5"/>
    </row>
    <row r="2186" ht="11.25">
      <c r="H2186" s="5"/>
    </row>
    <row r="2187" ht="11.25">
      <c r="H2187" s="5"/>
    </row>
    <row r="2188" ht="11.25">
      <c r="H2188" s="5"/>
    </row>
    <row r="2189" ht="11.25">
      <c r="H2189" s="5"/>
    </row>
    <row r="2190" ht="11.25">
      <c r="H2190" s="5"/>
    </row>
    <row r="2191" ht="11.25">
      <c r="H2191" s="5"/>
    </row>
    <row r="2192" ht="11.25">
      <c r="H2192" s="5"/>
    </row>
    <row r="2193" ht="11.25">
      <c r="H2193" s="5"/>
    </row>
    <row r="2194" ht="11.25">
      <c r="H2194" s="5"/>
    </row>
    <row r="2195" ht="11.25">
      <c r="H2195" s="5"/>
    </row>
    <row r="2196" ht="11.25">
      <c r="H2196" s="5"/>
    </row>
    <row r="2197" ht="11.25">
      <c r="H2197" s="5"/>
    </row>
    <row r="2198" ht="11.25">
      <c r="H2198" s="5"/>
    </row>
    <row r="2199" ht="11.25">
      <c r="H2199" s="5"/>
    </row>
    <row r="2200" ht="11.25">
      <c r="H2200" s="5"/>
    </row>
    <row r="2201" ht="11.25">
      <c r="H2201" s="5"/>
    </row>
    <row r="2202" ht="11.25">
      <c r="H2202" s="5"/>
    </row>
    <row r="2203" ht="11.25">
      <c r="H2203" s="5"/>
    </row>
    <row r="2204" ht="11.25">
      <c r="H2204" s="5"/>
    </row>
    <row r="2205" ht="11.25">
      <c r="H2205" s="5"/>
    </row>
    <row r="2206" ht="11.25">
      <c r="H2206" s="5"/>
    </row>
    <row r="2207" ht="11.25">
      <c r="H2207" s="5"/>
    </row>
    <row r="2208" ht="11.25">
      <c r="H2208" s="5"/>
    </row>
    <row r="2209" ht="11.25">
      <c r="H2209" s="5"/>
    </row>
    <row r="2210" ht="11.25">
      <c r="H2210" s="5"/>
    </row>
    <row r="2211" ht="11.25">
      <c r="H2211" s="5"/>
    </row>
    <row r="2212" ht="11.25">
      <c r="H2212" s="5"/>
    </row>
    <row r="2213" ht="11.25">
      <c r="H2213" s="5"/>
    </row>
    <row r="2214" ht="11.25">
      <c r="H2214" s="5"/>
    </row>
    <row r="2215" ht="11.25">
      <c r="H2215" s="5"/>
    </row>
    <row r="2216" ht="11.25">
      <c r="H2216" s="5"/>
    </row>
    <row r="2217" ht="11.25">
      <c r="H2217" s="5"/>
    </row>
    <row r="2218" ht="11.25">
      <c r="H2218" s="5"/>
    </row>
    <row r="2219" ht="11.25">
      <c r="H2219" s="5"/>
    </row>
    <row r="2220" ht="11.25">
      <c r="H2220" s="5"/>
    </row>
    <row r="2221" ht="11.25">
      <c r="H2221" s="5"/>
    </row>
    <row r="2222" ht="11.25">
      <c r="H2222" s="5"/>
    </row>
    <row r="2223" ht="11.25">
      <c r="H2223" s="5"/>
    </row>
    <row r="2224" ht="11.25">
      <c r="H2224" s="5"/>
    </row>
    <row r="2225" ht="11.25">
      <c r="H2225" s="5"/>
    </row>
    <row r="2226" ht="11.25">
      <c r="H2226" s="5"/>
    </row>
    <row r="2227" ht="11.25">
      <c r="H2227" s="5"/>
    </row>
    <row r="2228" ht="11.25">
      <c r="H2228" s="5"/>
    </row>
    <row r="2229" ht="11.25">
      <c r="H2229" s="5"/>
    </row>
    <row r="2230" ht="11.25">
      <c r="H2230" s="5"/>
    </row>
    <row r="2231" ht="11.25">
      <c r="H2231" s="5"/>
    </row>
    <row r="2232" ht="11.25">
      <c r="H2232" s="5"/>
    </row>
    <row r="2233" ht="11.25">
      <c r="H2233" s="5"/>
    </row>
    <row r="2234" ht="11.25">
      <c r="H2234" s="5"/>
    </row>
    <row r="2235" ht="11.25">
      <c r="H2235" s="5"/>
    </row>
    <row r="2236" ht="11.25">
      <c r="H2236" s="5"/>
    </row>
    <row r="2237" ht="11.25">
      <c r="H2237" s="5"/>
    </row>
    <row r="2238" ht="11.25">
      <c r="H2238" s="5"/>
    </row>
    <row r="2239" ht="11.25">
      <c r="H2239" s="5"/>
    </row>
    <row r="2240" ht="11.25">
      <c r="H2240" s="5"/>
    </row>
    <row r="2241" ht="11.25">
      <c r="H2241" s="5"/>
    </row>
    <row r="2242" ht="11.25">
      <c r="H2242" s="5"/>
    </row>
    <row r="2243" ht="11.25">
      <c r="H2243" s="5"/>
    </row>
    <row r="2244" ht="11.25">
      <c r="H2244" s="5"/>
    </row>
    <row r="2245" ht="11.25">
      <c r="H2245" s="5"/>
    </row>
    <row r="2246" ht="11.25">
      <c r="H2246" s="5"/>
    </row>
    <row r="2247" ht="11.25">
      <c r="H2247" s="5"/>
    </row>
    <row r="2248" ht="11.25">
      <c r="H2248" s="5"/>
    </row>
    <row r="2249" ht="11.25">
      <c r="H2249" s="5"/>
    </row>
    <row r="2250" ht="11.25">
      <c r="H2250" s="5"/>
    </row>
    <row r="2251" ht="11.25">
      <c r="H2251" s="5"/>
    </row>
    <row r="2252" ht="11.25">
      <c r="H2252" s="5"/>
    </row>
    <row r="2253" ht="11.25">
      <c r="H2253" s="5"/>
    </row>
    <row r="2254" ht="11.25">
      <c r="H2254" s="5"/>
    </row>
    <row r="2255" ht="11.25">
      <c r="H2255" s="5"/>
    </row>
    <row r="2256" ht="11.25">
      <c r="H2256" s="5"/>
    </row>
    <row r="2257" ht="11.25">
      <c r="H2257" s="5"/>
    </row>
    <row r="2258" ht="11.25">
      <c r="H2258" s="5"/>
    </row>
    <row r="2259" ht="11.25">
      <c r="H2259" s="5"/>
    </row>
    <row r="2260" ht="11.25">
      <c r="H2260" s="5"/>
    </row>
    <row r="2261" ht="11.25">
      <c r="H2261" s="5"/>
    </row>
    <row r="2262" ht="11.25">
      <c r="H2262" s="5"/>
    </row>
    <row r="2263" ht="11.25">
      <c r="H2263" s="5"/>
    </row>
    <row r="2264" ht="11.25">
      <c r="H2264" s="5"/>
    </row>
    <row r="2265" ht="11.25">
      <c r="H2265" s="5"/>
    </row>
    <row r="2266" ht="11.25">
      <c r="H2266" s="5"/>
    </row>
    <row r="2267" ht="11.25">
      <c r="H2267" s="5"/>
    </row>
    <row r="2268" ht="11.25">
      <c r="H2268" s="5"/>
    </row>
    <row r="2269" ht="11.25">
      <c r="H2269" s="5"/>
    </row>
    <row r="2270" ht="11.25">
      <c r="H2270" s="5"/>
    </row>
    <row r="2271" ht="11.25">
      <c r="H2271" s="5"/>
    </row>
    <row r="2272" ht="11.25">
      <c r="H2272" s="5"/>
    </row>
    <row r="2273" ht="11.25">
      <c r="H2273" s="5"/>
    </row>
    <row r="2274" ht="11.25">
      <c r="H2274" s="5"/>
    </row>
    <row r="2275" ht="11.25">
      <c r="H2275" s="5"/>
    </row>
    <row r="2276" ht="11.25">
      <c r="H2276" s="5"/>
    </row>
    <row r="2277" ht="11.25">
      <c r="H2277" s="5"/>
    </row>
    <row r="2278" ht="11.25">
      <c r="H2278" s="5"/>
    </row>
    <row r="2279" ht="11.25">
      <c r="H2279" s="5"/>
    </row>
    <row r="2280" ht="11.25">
      <c r="H2280" s="5"/>
    </row>
    <row r="2281" ht="11.25">
      <c r="H2281" s="5"/>
    </row>
    <row r="2282" ht="11.25">
      <c r="H2282" s="5"/>
    </row>
    <row r="2283" ht="11.25">
      <c r="H2283" s="5"/>
    </row>
    <row r="2284" ht="11.25">
      <c r="H2284" s="5"/>
    </row>
    <row r="2285" ht="11.25">
      <c r="H2285" s="5"/>
    </row>
    <row r="2286" ht="11.25">
      <c r="H2286" s="5"/>
    </row>
    <row r="2287" ht="11.25">
      <c r="H2287" s="5"/>
    </row>
    <row r="2288" ht="11.25">
      <c r="H2288" s="5"/>
    </row>
    <row r="2289" ht="11.25">
      <c r="H2289" s="5"/>
    </row>
    <row r="2290" ht="11.25">
      <c r="H2290" s="5"/>
    </row>
    <row r="2291" ht="11.25">
      <c r="H2291" s="5"/>
    </row>
    <row r="2292" ht="11.25">
      <c r="H2292" s="5"/>
    </row>
    <row r="2293" ht="11.25">
      <c r="H2293" s="5"/>
    </row>
    <row r="2294" ht="11.25">
      <c r="H2294" s="5"/>
    </row>
    <row r="2295" ht="11.25">
      <c r="H2295" s="5"/>
    </row>
    <row r="2296" ht="11.25">
      <c r="H2296" s="5"/>
    </row>
    <row r="2297" ht="11.25">
      <c r="H2297" s="5"/>
    </row>
    <row r="2298" ht="11.25">
      <c r="H2298" s="5"/>
    </row>
    <row r="2299" ht="11.25">
      <c r="H2299" s="5"/>
    </row>
    <row r="2300" ht="11.25">
      <c r="H2300" s="5"/>
    </row>
    <row r="2301" ht="11.25">
      <c r="H2301" s="5"/>
    </row>
    <row r="2302" ht="11.25">
      <c r="H2302" s="5"/>
    </row>
    <row r="2303" ht="11.25">
      <c r="H2303" s="5"/>
    </row>
    <row r="2304" ht="11.25">
      <c r="H2304" s="5"/>
    </row>
    <row r="2305" ht="11.25">
      <c r="H2305" s="5"/>
    </row>
    <row r="2306" ht="11.25">
      <c r="H2306" s="5"/>
    </row>
    <row r="2307" ht="11.25">
      <c r="H2307" s="5"/>
    </row>
    <row r="2308" ht="11.25">
      <c r="H2308" s="5"/>
    </row>
    <row r="2309" ht="11.25">
      <c r="H2309" s="5"/>
    </row>
    <row r="2310" ht="11.25">
      <c r="H2310" s="5"/>
    </row>
    <row r="2311" ht="11.25">
      <c r="H2311" s="5"/>
    </row>
    <row r="2312" ht="11.25">
      <c r="H2312" s="5"/>
    </row>
    <row r="2313" ht="11.25">
      <c r="H2313" s="5"/>
    </row>
    <row r="2314" ht="11.25">
      <c r="H2314" s="5"/>
    </row>
    <row r="2315" ht="11.25">
      <c r="H2315" s="5"/>
    </row>
    <row r="2316" ht="11.25">
      <c r="H2316" s="5"/>
    </row>
    <row r="2317" ht="11.25">
      <c r="H2317" s="5"/>
    </row>
    <row r="2318" ht="11.25">
      <c r="H2318" s="5"/>
    </row>
    <row r="2319" ht="11.25">
      <c r="H2319" s="5"/>
    </row>
    <row r="2320" ht="11.25">
      <c r="H2320" s="5"/>
    </row>
    <row r="2321" ht="11.25">
      <c r="H2321" s="5"/>
    </row>
    <row r="2322" ht="11.25">
      <c r="H2322" s="5"/>
    </row>
    <row r="2323" ht="11.25">
      <c r="H2323" s="5"/>
    </row>
    <row r="2324" ht="11.25">
      <c r="H2324" s="5"/>
    </row>
    <row r="2325" ht="11.25">
      <c r="H2325" s="5"/>
    </row>
    <row r="2326" ht="11.25">
      <c r="H2326" s="5"/>
    </row>
    <row r="2327" ht="11.25">
      <c r="H2327" s="5"/>
    </row>
    <row r="2328" ht="11.25">
      <c r="H2328" s="5"/>
    </row>
    <row r="2329" ht="11.25">
      <c r="H2329" s="5"/>
    </row>
    <row r="2330" ht="11.25">
      <c r="H2330" s="5"/>
    </row>
    <row r="2331" ht="11.25">
      <c r="H2331" s="5"/>
    </row>
    <row r="2332" ht="11.25">
      <c r="H2332" s="5"/>
    </row>
    <row r="2333" ht="11.25">
      <c r="H2333" s="5"/>
    </row>
    <row r="2334" ht="11.25">
      <c r="H2334" s="5"/>
    </row>
    <row r="2335" ht="11.25">
      <c r="H2335" s="5"/>
    </row>
    <row r="2336" ht="11.25">
      <c r="H2336" s="5"/>
    </row>
    <row r="2337" ht="11.25">
      <c r="H2337" s="5"/>
    </row>
    <row r="2338" ht="11.25">
      <c r="H2338" s="5"/>
    </row>
    <row r="2339" ht="11.25">
      <c r="H2339" s="5"/>
    </row>
    <row r="2340" ht="11.25">
      <c r="H2340" s="5"/>
    </row>
    <row r="2341" ht="11.25">
      <c r="H2341" s="5"/>
    </row>
    <row r="2342" ht="11.25">
      <c r="H2342" s="5"/>
    </row>
    <row r="2343" ht="11.25">
      <c r="H2343" s="5"/>
    </row>
    <row r="2344" ht="11.25">
      <c r="H2344" s="5"/>
    </row>
    <row r="2345" ht="11.25">
      <c r="H2345" s="5"/>
    </row>
    <row r="2346" ht="11.25">
      <c r="H2346" s="5"/>
    </row>
    <row r="2347" ht="11.25">
      <c r="H2347" s="5"/>
    </row>
    <row r="2348" ht="11.25">
      <c r="H2348" s="5"/>
    </row>
    <row r="2349" ht="11.25">
      <c r="H2349" s="5"/>
    </row>
    <row r="2350" ht="11.25">
      <c r="H2350" s="5"/>
    </row>
    <row r="2351" ht="11.25">
      <c r="H2351" s="5"/>
    </row>
    <row r="2352" ht="11.25">
      <c r="H2352" s="5"/>
    </row>
    <row r="2353" ht="11.25">
      <c r="H2353" s="5"/>
    </row>
    <row r="2354" ht="11.25">
      <c r="H2354" s="5"/>
    </row>
    <row r="2355" ht="11.25">
      <c r="H2355" s="5"/>
    </row>
    <row r="2356" ht="11.25">
      <c r="H2356" s="5"/>
    </row>
    <row r="2357" ht="11.25">
      <c r="H2357" s="5"/>
    </row>
    <row r="2358" ht="11.25">
      <c r="H2358" s="5"/>
    </row>
    <row r="2359" ht="11.25">
      <c r="H2359" s="5"/>
    </row>
    <row r="2360" ht="11.25">
      <c r="H2360" s="5"/>
    </row>
    <row r="2361" ht="11.25">
      <c r="H2361" s="5"/>
    </row>
    <row r="2362" ht="11.25">
      <c r="H2362" s="5"/>
    </row>
    <row r="2363" ht="11.25">
      <c r="H2363" s="5"/>
    </row>
    <row r="2364" ht="11.25">
      <c r="H2364" s="5"/>
    </row>
    <row r="2365" ht="11.25">
      <c r="H2365" s="5"/>
    </row>
    <row r="2366" ht="11.25">
      <c r="H2366" s="5"/>
    </row>
    <row r="2367" ht="11.25">
      <c r="H2367" s="5"/>
    </row>
    <row r="2368" ht="11.25">
      <c r="H2368" s="5"/>
    </row>
    <row r="2369" ht="11.25">
      <c r="H2369" s="5"/>
    </row>
    <row r="2370" ht="11.25">
      <c r="H2370" s="5"/>
    </row>
    <row r="2371" ht="11.25">
      <c r="H2371" s="5"/>
    </row>
    <row r="2372" ht="11.25">
      <c r="H2372" s="5"/>
    </row>
    <row r="2373" ht="11.25">
      <c r="H2373" s="5"/>
    </row>
    <row r="2374" ht="11.25">
      <c r="H2374" s="5"/>
    </row>
    <row r="2375" ht="11.25">
      <c r="H2375" s="5"/>
    </row>
    <row r="2376" ht="11.25">
      <c r="H2376" s="5"/>
    </row>
    <row r="2377" ht="11.25">
      <c r="H2377" s="5"/>
    </row>
    <row r="2378" ht="11.25">
      <c r="H2378" s="5"/>
    </row>
    <row r="2379" ht="11.25">
      <c r="H2379" s="5"/>
    </row>
    <row r="2380" ht="11.25">
      <c r="H2380" s="5"/>
    </row>
    <row r="2381" ht="11.25">
      <c r="H2381" s="5"/>
    </row>
    <row r="2382" ht="11.25">
      <c r="H2382" s="5"/>
    </row>
    <row r="2383" ht="11.25">
      <c r="H2383" s="5"/>
    </row>
    <row r="2384" ht="11.25">
      <c r="H2384" s="5"/>
    </row>
    <row r="2385" ht="11.25">
      <c r="H2385" s="5"/>
    </row>
    <row r="2386" ht="11.25">
      <c r="H2386" s="5"/>
    </row>
    <row r="2387" ht="11.25">
      <c r="H2387" s="5"/>
    </row>
    <row r="2388" ht="11.25">
      <c r="H2388" s="5"/>
    </row>
    <row r="2389" ht="11.25">
      <c r="H2389" s="5"/>
    </row>
    <row r="2390" ht="11.25">
      <c r="H2390" s="5"/>
    </row>
    <row r="2391" ht="11.25">
      <c r="H2391" s="5"/>
    </row>
    <row r="2392" ht="11.25">
      <c r="H2392" s="5"/>
    </row>
    <row r="2393" ht="11.25">
      <c r="H2393" s="5"/>
    </row>
    <row r="2394" ht="11.25">
      <c r="H2394" s="5"/>
    </row>
    <row r="2395" ht="11.25">
      <c r="H2395" s="5"/>
    </row>
    <row r="2396" ht="11.25">
      <c r="H2396" s="5"/>
    </row>
    <row r="2397" ht="11.25">
      <c r="H2397" s="5"/>
    </row>
    <row r="2398" ht="11.25">
      <c r="H2398" s="5"/>
    </row>
    <row r="2399" ht="11.25">
      <c r="H2399" s="5"/>
    </row>
    <row r="2400" ht="11.25">
      <c r="H2400" s="5"/>
    </row>
    <row r="2401" ht="11.25">
      <c r="H2401" s="5"/>
    </row>
    <row r="2402" ht="11.25">
      <c r="H2402" s="5"/>
    </row>
    <row r="2403" ht="11.25">
      <c r="H2403" s="5"/>
    </row>
    <row r="2404" ht="11.25">
      <c r="H2404" s="5"/>
    </row>
    <row r="2405" ht="11.25">
      <c r="H2405" s="5"/>
    </row>
    <row r="2406" ht="11.25">
      <c r="H2406" s="5"/>
    </row>
    <row r="2407" ht="11.25">
      <c r="H2407" s="5"/>
    </row>
    <row r="2408" ht="11.25">
      <c r="H2408" s="5"/>
    </row>
    <row r="2409" ht="11.25">
      <c r="H2409" s="5"/>
    </row>
    <row r="2410" ht="11.25">
      <c r="H2410" s="5"/>
    </row>
    <row r="2411" ht="11.25">
      <c r="H2411" s="5"/>
    </row>
    <row r="2412" ht="11.25">
      <c r="H2412" s="5"/>
    </row>
    <row r="2413" ht="11.25">
      <c r="H2413" s="5"/>
    </row>
    <row r="2414" ht="11.25">
      <c r="H2414" s="5"/>
    </row>
    <row r="2415" ht="11.25">
      <c r="H2415" s="5"/>
    </row>
    <row r="2416" ht="11.25">
      <c r="H2416" s="5"/>
    </row>
    <row r="2417" ht="11.25">
      <c r="H2417" s="5"/>
    </row>
    <row r="2418" ht="11.25">
      <c r="H2418" s="5"/>
    </row>
    <row r="2419" ht="11.25">
      <c r="H2419" s="5"/>
    </row>
    <row r="2420" ht="11.25">
      <c r="H2420" s="5"/>
    </row>
    <row r="2421" ht="11.25">
      <c r="H2421" s="5"/>
    </row>
    <row r="2422" ht="11.25">
      <c r="H2422" s="5"/>
    </row>
    <row r="2423" ht="11.25">
      <c r="H2423" s="5"/>
    </row>
    <row r="2424" ht="11.25">
      <c r="H2424" s="5"/>
    </row>
    <row r="2425" ht="11.25">
      <c r="H2425" s="5"/>
    </row>
    <row r="2426" ht="11.25">
      <c r="H2426" s="5"/>
    </row>
    <row r="2427" ht="11.25">
      <c r="H2427" s="5"/>
    </row>
    <row r="2428" ht="11.25">
      <c r="H2428" s="5"/>
    </row>
    <row r="2429" ht="11.25">
      <c r="H2429" s="5"/>
    </row>
    <row r="2430" ht="11.25">
      <c r="H2430" s="5"/>
    </row>
    <row r="2431" ht="11.25">
      <c r="H2431" s="5"/>
    </row>
    <row r="2432" ht="11.25">
      <c r="H2432" s="5"/>
    </row>
    <row r="2433" ht="11.25">
      <c r="H2433" s="5"/>
    </row>
    <row r="2434" ht="11.25">
      <c r="H2434" s="5"/>
    </row>
    <row r="2435" ht="11.25">
      <c r="H2435" s="5"/>
    </row>
    <row r="2436" ht="11.25">
      <c r="H2436" s="5"/>
    </row>
    <row r="2437" ht="11.25">
      <c r="H2437" s="5"/>
    </row>
    <row r="2438" ht="11.25">
      <c r="H2438" s="5"/>
    </row>
    <row r="2439" ht="11.25">
      <c r="H2439" s="5"/>
    </row>
    <row r="2440" ht="11.25">
      <c r="H2440" s="5"/>
    </row>
    <row r="2441" ht="11.25">
      <c r="H2441" s="5"/>
    </row>
    <row r="2442" ht="11.25">
      <c r="H2442" s="5"/>
    </row>
    <row r="2443" ht="11.25">
      <c r="H2443" s="5"/>
    </row>
    <row r="2444" ht="11.25">
      <c r="H2444" s="5"/>
    </row>
    <row r="2445" ht="11.25">
      <c r="H2445" s="5"/>
    </row>
    <row r="2446" ht="11.25">
      <c r="H2446" s="5"/>
    </row>
    <row r="2447" ht="11.25">
      <c r="H2447" s="5"/>
    </row>
    <row r="2448" ht="11.25">
      <c r="H2448" s="5"/>
    </row>
    <row r="2449" ht="11.25">
      <c r="H2449" s="5"/>
    </row>
    <row r="2450" ht="11.25">
      <c r="H2450" s="5"/>
    </row>
    <row r="2451" ht="11.25">
      <c r="H2451" s="5"/>
    </row>
    <row r="2452" ht="11.25">
      <c r="H2452" s="5"/>
    </row>
    <row r="2453" ht="11.25">
      <c r="H2453" s="5"/>
    </row>
    <row r="2454" ht="11.25">
      <c r="H2454" s="5"/>
    </row>
    <row r="2455" ht="11.25">
      <c r="H2455" s="5"/>
    </row>
    <row r="2456" ht="11.25">
      <c r="H2456" s="5"/>
    </row>
    <row r="2457" ht="11.25">
      <c r="H2457" s="5"/>
    </row>
    <row r="2458" ht="11.25">
      <c r="H2458" s="5"/>
    </row>
    <row r="2459" ht="11.25">
      <c r="H2459" s="5"/>
    </row>
    <row r="2460" ht="11.25">
      <c r="H2460" s="5"/>
    </row>
    <row r="2461" ht="11.25">
      <c r="H2461" s="5"/>
    </row>
    <row r="2462" ht="11.25">
      <c r="H2462" s="5"/>
    </row>
    <row r="2463" ht="11.25">
      <c r="H2463" s="5"/>
    </row>
    <row r="2464" ht="11.25">
      <c r="H2464" s="5"/>
    </row>
    <row r="2465" ht="11.25">
      <c r="H2465" s="5"/>
    </row>
    <row r="2466" ht="11.25">
      <c r="H2466" s="5"/>
    </row>
    <row r="2467" ht="11.25">
      <c r="H2467" s="5"/>
    </row>
    <row r="2468" ht="11.25">
      <c r="H2468" s="5"/>
    </row>
    <row r="2469" ht="11.25">
      <c r="H2469" s="5"/>
    </row>
    <row r="2470" ht="11.25">
      <c r="H2470" s="5"/>
    </row>
    <row r="2471" ht="11.25">
      <c r="H2471" s="5"/>
    </row>
    <row r="2472" ht="11.25">
      <c r="H2472" s="5"/>
    </row>
    <row r="2473" ht="11.25">
      <c r="H2473" s="5"/>
    </row>
    <row r="2474" ht="11.25">
      <c r="H2474" s="5"/>
    </row>
    <row r="2475" ht="11.25">
      <c r="H2475" s="5"/>
    </row>
    <row r="2476" ht="11.25">
      <c r="H2476" s="5"/>
    </row>
    <row r="2477" ht="11.25">
      <c r="H2477" s="5"/>
    </row>
    <row r="2478" ht="11.25">
      <c r="H2478" s="5"/>
    </row>
    <row r="2479" ht="11.25">
      <c r="H2479" s="5"/>
    </row>
    <row r="2480" ht="11.25">
      <c r="H2480" s="5"/>
    </row>
    <row r="2481" ht="11.25">
      <c r="H2481" s="5"/>
    </row>
    <row r="2482" ht="11.25">
      <c r="H2482" s="5"/>
    </row>
    <row r="2483" ht="11.25">
      <c r="H2483" s="5"/>
    </row>
    <row r="2484" ht="11.25">
      <c r="H2484" s="5"/>
    </row>
    <row r="2485" ht="11.25">
      <c r="H2485" s="5"/>
    </row>
    <row r="2486" ht="11.25">
      <c r="H2486" s="5"/>
    </row>
    <row r="2487" ht="11.25">
      <c r="H2487" s="5"/>
    </row>
    <row r="2488" ht="11.25">
      <c r="H2488" s="5"/>
    </row>
    <row r="2489" ht="11.25">
      <c r="H2489" s="5"/>
    </row>
    <row r="2490" ht="11.25">
      <c r="H2490" s="5"/>
    </row>
    <row r="2491" ht="11.25">
      <c r="H2491" s="5"/>
    </row>
    <row r="2492" ht="11.25">
      <c r="H2492" s="5"/>
    </row>
    <row r="2493" ht="11.25">
      <c r="H2493" s="5"/>
    </row>
    <row r="2494" ht="11.25">
      <c r="H2494" s="5"/>
    </row>
    <row r="2495" ht="11.25">
      <c r="H2495" s="5"/>
    </row>
    <row r="2496" ht="11.25">
      <c r="H2496" s="5"/>
    </row>
    <row r="2497" ht="11.25">
      <c r="H2497" s="5"/>
    </row>
    <row r="2498" ht="11.25">
      <c r="H2498" s="5"/>
    </row>
    <row r="2499" ht="11.25">
      <c r="H2499" s="5"/>
    </row>
    <row r="2500" ht="11.25">
      <c r="H2500" s="5"/>
    </row>
    <row r="2501" ht="11.25">
      <c r="H2501" s="5"/>
    </row>
    <row r="2502" ht="11.25">
      <c r="H2502" s="5"/>
    </row>
    <row r="2503" ht="11.25">
      <c r="H2503" s="5"/>
    </row>
    <row r="2504" ht="11.25">
      <c r="H2504" s="5"/>
    </row>
    <row r="2505" ht="11.25">
      <c r="H2505" s="5"/>
    </row>
    <row r="2506" ht="11.25">
      <c r="H2506" s="5"/>
    </row>
    <row r="2507" ht="11.25">
      <c r="H2507" s="5"/>
    </row>
    <row r="2508" ht="11.25">
      <c r="H2508" s="5"/>
    </row>
    <row r="2509" ht="11.25">
      <c r="H2509" s="5"/>
    </row>
    <row r="2510" ht="11.25">
      <c r="H2510" s="5"/>
    </row>
    <row r="2511" ht="11.25">
      <c r="H2511" s="5"/>
    </row>
    <row r="2512" ht="11.25">
      <c r="H2512" s="5"/>
    </row>
    <row r="2513" ht="11.25">
      <c r="H2513" s="5"/>
    </row>
    <row r="2514" ht="11.25">
      <c r="H2514" s="5"/>
    </row>
    <row r="2515" ht="11.25">
      <c r="H2515" s="5"/>
    </row>
    <row r="2516" ht="11.25">
      <c r="H2516" s="5"/>
    </row>
    <row r="2517" ht="11.25">
      <c r="H2517" s="5"/>
    </row>
    <row r="2518" ht="11.25">
      <c r="H2518" s="5"/>
    </row>
    <row r="2519" ht="11.25">
      <c r="H2519" s="5"/>
    </row>
    <row r="2520" ht="11.25">
      <c r="H2520" s="5"/>
    </row>
    <row r="2521" ht="11.25">
      <c r="H2521" s="5"/>
    </row>
    <row r="2522" ht="11.25">
      <c r="H2522" s="5"/>
    </row>
    <row r="2523" ht="11.25">
      <c r="H2523" s="5"/>
    </row>
    <row r="2524" ht="11.25">
      <c r="H2524" s="5"/>
    </row>
    <row r="2525" ht="11.25">
      <c r="H2525" s="5"/>
    </row>
    <row r="2526" ht="11.25">
      <c r="H2526" s="5"/>
    </row>
    <row r="2527" ht="11.25">
      <c r="H2527" s="5"/>
    </row>
    <row r="2528" ht="11.25">
      <c r="H2528" s="5"/>
    </row>
    <row r="2529" ht="11.25">
      <c r="H2529" s="5"/>
    </row>
    <row r="2530" ht="11.25">
      <c r="H2530" s="5"/>
    </row>
    <row r="2531" ht="11.25">
      <c r="H2531" s="5"/>
    </row>
    <row r="2532" ht="11.25">
      <c r="H2532" s="5"/>
    </row>
    <row r="2533" ht="11.25">
      <c r="H2533" s="5"/>
    </row>
    <row r="2534" ht="11.25">
      <c r="H2534" s="5"/>
    </row>
    <row r="2535" ht="11.25">
      <c r="H2535" s="5"/>
    </row>
    <row r="2536" ht="11.25">
      <c r="H2536" s="5"/>
    </row>
    <row r="2537" ht="11.25">
      <c r="H2537" s="5"/>
    </row>
    <row r="2538" ht="11.25">
      <c r="H2538" s="5"/>
    </row>
    <row r="2539" ht="11.25">
      <c r="H2539" s="5"/>
    </row>
    <row r="2540" ht="11.25">
      <c r="H2540" s="5"/>
    </row>
    <row r="2541" ht="11.25">
      <c r="H2541" s="5"/>
    </row>
    <row r="2542" ht="11.25">
      <c r="H2542" s="5"/>
    </row>
    <row r="2543" ht="11.25">
      <c r="H2543" s="5"/>
    </row>
    <row r="2544" ht="11.25">
      <c r="H2544" s="5"/>
    </row>
    <row r="2545" ht="11.25">
      <c r="H2545" s="5"/>
    </row>
    <row r="2546" ht="11.25">
      <c r="H2546" s="5"/>
    </row>
    <row r="2547" ht="11.25">
      <c r="H2547" s="5"/>
    </row>
    <row r="2548" ht="11.25">
      <c r="H2548" s="5"/>
    </row>
    <row r="2549" ht="11.25">
      <c r="H2549" s="5"/>
    </row>
    <row r="2550" ht="11.25">
      <c r="H2550" s="5"/>
    </row>
    <row r="2551" ht="11.25">
      <c r="H2551" s="5"/>
    </row>
    <row r="2552" ht="11.25">
      <c r="H2552" s="5"/>
    </row>
    <row r="2553" ht="11.25">
      <c r="H2553" s="5"/>
    </row>
    <row r="2554" ht="11.25">
      <c r="H2554" s="5"/>
    </row>
    <row r="2555" ht="11.25">
      <c r="H2555" s="5"/>
    </row>
    <row r="2556" ht="11.25">
      <c r="H2556" s="5"/>
    </row>
    <row r="2557" ht="11.25">
      <c r="H2557" s="5"/>
    </row>
    <row r="2558" ht="11.25">
      <c r="H2558" s="5"/>
    </row>
    <row r="2559" ht="11.25">
      <c r="H2559" s="5"/>
    </row>
    <row r="2560" ht="11.25">
      <c r="H2560" s="5"/>
    </row>
    <row r="2561" ht="11.25">
      <c r="H2561" s="5"/>
    </row>
    <row r="2562" ht="11.25">
      <c r="H2562" s="5"/>
    </row>
    <row r="2563" ht="11.25">
      <c r="H2563" s="5"/>
    </row>
    <row r="2564" ht="11.25">
      <c r="H2564" s="5"/>
    </row>
    <row r="2565" ht="11.25">
      <c r="H2565" s="5"/>
    </row>
    <row r="2566" ht="11.25">
      <c r="H2566" s="5"/>
    </row>
    <row r="2567" ht="11.25">
      <c r="H2567" s="5"/>
    </row>
    <row r="2568" ht="11.25">
      <c r="H2568" s="5"/>
    </row>
    <row r="2569" ht="11.25">
      <c r="H2569" s="5"/>
    </row>
    <row r="2570" ht="11.25">
      <c r="H2570" s="5"/>
    </row>
    <row r="2571" ht="11.25">
      <c r="H2571" s="5"/>
    </row>
    <row r="2572" ht="11.25">
      <c r="H2572" s="5"/>
    </row>
    <row r="2573" ht="11.25">
      <c r="H2573" s="5"/>
    </row>
    <row r="2574" ht="11.25">
      <c r="H2574" s="5"/>
    </row>
    <row r="2575" ht="11.25">
      <c r="H2575" s="5"/>
    </row>
    <row r="2576" ht="11.25">
      <c r="H2576" s="5"/>
    </row>
    <row r="2577" ht="11.25">
      <c r="H2577" s="5"/>
    </row>
    <row r="2578" ht="11.25">
      <c r="H2578" s="5"/>
    </row>
    <row r="2579" ht="11.25">
      <c r="H2579" s="5"/>
    </row>
    <row r="2580" ht="11.25">
      <c r="H2580" s="5"/>
    </row>
    <row r="2581" ht="11.25">
      <c r="H2581" s="5"/>
    </row>
    <row r="2582" ht="11.25">
      <c r="H2582" s="5"/>
    </row>
    <row r="2583" ht="11.25">
      <c r="H2583" s="5"/>
    </row>
    <row r="2584" ht="11.25">
      <c r="H2584" s="5"/>
    </row>
    <row r="2585" ht="11.25">
      <c r="H2585" s="5"/>
    </row>
    <row r="2586" ht="11.25">
      <c r="H2586" s="5"/>
    </row>
    <row r="2587" ht="11.25">
      <c r="H2587" s="5"/>
    </row>
    <row r="2588" ht="11.25">
      <c r="H2588" s="5"/>
    </row>
    <row r="2589" ht="11.25">
      <c r="H2589" s="5"/>
    </row>
    <row r="2590" ht="11.25">
      <c r="H2590" s="5"/>
    </row>
    <row r="2591" ht="11.25">
      <c r="H2591" s="5"/>
    </row>
    <row r="2592" ht="11.25">
      <c r="H2592" s="5"/>
    </row>
    <row r="2593" ht="11.25">
      <c r="H2593" s="5"/>
    </row>
    <row r="2594" ht="11.25">
      <c r="H2594" s="5"/>
    </row>
    <row r="2595" ht="11.25">
      <c r="H2595" s="5"/>
    </row>
    <row r="2596" ht="11.25">
      <c r="H2596" s="5"/>
    </row>
    <row r="2597" ht="11.25">
      <c r="H2597" s="5"/>
    </row>
    <row r="2598" ht="11.25">
      <c r="H2598" s="5"/>
    </row>
    <row r="2599" ht="11.25">
      <c r="H2599" s="5"/>
    </row>
    <row r="2600" ht="11.25">
      <c r="H2600" s="5"/>
    </row>
    <row r="2601" ht="11.25">
      <c r="H2601" s="5"/>
    </row>
    <row r="2602" ht="11.25">
      <c r="H2602" s="5"/>
    </row>
    <row r="2603" ht="11.25">
      <c r="H2603" s="5"/>
    </row>
    <row r="2604" ht="11.25">
      <c r="H2604" s="5"/>
    </row>
    <row r="2605" ht="11.25">
      <c r="H2605" s="5"/>
    </row>
    <row r="2606" ht="11.25">
      <c r="H2606" s="5"/>
    </row>
    <row r="2607" ht="11.25">
      <c r="H2607" s="5"/>
    </row>
    <row r="2608" ht="11.25">
      <c r="H2608" s="5"/>
    </row>
    <row r="2609" ht="11.25">
      <c r="H2609" s="5"/>
    </row>
    <row r="2610" ht="11.25">
      <c r="H2610" s="5"/>
    </row>
    <row r="2611" ht="11.25">
      <c r="H2611" s="5"/>
    </row>
    <row r="2612" ht="11.25">
      <c r="H2612" s="5"/>
    </row>
    <row r="2613" ht="11.25">
      <c r="H2613" s="5"/>
    </row>
    <row r="2614" ht="11.25">
      <c r="H2614" s="5"/>
    </row>
    <row r="2615" ht="11.25">
      <c r="H2615" s="5"/>
    </row>
    <row r="2616" ht="11.25">
      <c r="H2616" s="5"/>
    </row>
    <row r="2617" ht="11.25">
      <c r="H2617" s="5"/>
    </row>
    <row r="2618" ht="11.25">
      <c r="H2618" s="5"/>
    </row>
    <row r="2619" ht="11.25">
      <c r="H2619" s="5"/>
    </row>
    <row r="2620" ht="11.25">
      <c r="H2620" s="5"/>
    </row>
    <row r="2621" ht="11.25">
      <c r="H2621" s="5"/>
    </row>
    <row r="2622" ht="11.25">
      <c r="H2622" s="5"/>
    </row>
    <row r="2623" ht="11.25">
      <c r="H2623" s="5"/>
    </row>
    <row r="2624" ht="11.25">
      <c r="H2624" s="5"/>
    </row>
    <row r="2625" ht="11.25">
      <c r="H2625" s="5"/>
    </row>
    <row r="2626" ht="11.25">
      <c r="H2626" s="5"/>
    </row>
    <row r="2627" ht="11.25">
      <c r="H2627" s="5"/>
    </row>
    <row r="2628" ht="11.25">
      <c r="H2628" s="5"/>
    </row>
    <row r="2629" ht="11.25">
      <c r="H2629" s="5"/>
    </row>
    <row r="2630" ht="11.25">
      <c r="H2630" s="5"/>
    </row>
    <row r="2631" ht="11.25">
      <c r="H2631" s="5"/>
    </row>
    <row r="2632" ht="11.25">
      <c r="H2632" s="5"/>
    </row>
    <row r="2633" ht="11.25">
      <c r="H2633" s="5"/>
    </row>
    <row r="2634" ht="11.25">
      <c r="H2634" s="5"/>
    </row>
    <row r="2635" ht="11.25">
      <c r="H2635" s="5"/>
    </row>
    <row r="2636" ht="11.25">
      <c r="H2636" s="5"/>
    </row>
    <row r="2637" ht="11.25">
      <c r="H2637" s="5"/>
    </row>
    <row r="2638" ht="11.25">
      <c r="H2638" s="5"/>
    </row>
    <row r="2639" ht="11.25">
      <c r="H2639" s="5"/>
    </row>
    <row r="2640" ht="11.25">
      <c r="H2640" s="5"/>
    </row>
    <row r="2641" ht="11.25">
      <c r="H2641" s="5"/>
    </row>
    <row r="2642" ht="11.25">
      <c r="H2642" s="5"/>
    </row>
    <row r="2643" ht="11.25">
      <c r="H2643" s="5"/>
    </row>
    <row r="2644" ht="11.25">
      <c r="H2644" s="5"/>
    </row>
    <row r="2645" ht="11.25">
      <c r="H2645" s="5"/>
    </row>
    <row r="2646" ht="11.25">
      <c r="H2646" s="5"/>
    </row>
    <row r="2647" ht="11.25">
      <c r="H2647" s="5"/>
    </row>
    <row r="2648" ht="11.25">
      <c r="H2648" s="5"/>
    </row>
    <row r="2649" ht="11.25">
      <c r="H2649" s="5"/>
    </row>
    <row r="2650" ht="11.25">
      <c r="H2650" s="5"/>
    </row>
    <row r="2651" ht="11.25">
      <c r="H2651" s="5"/>
    </row>
    <row r="2652" ht="11.25">
      <c r="H2652" s="5"/>
    </row>
    <row r="2653" ht="11.25">
      <c r="H2653" s="5"/>
    </row>
    <row r="2654" ht="11.25">
      <c r="H2654" s="5"/>
    </row>
    <row r="2655" ht="11.25">
      <c r="H2655" s="5"/>
    </row>
    <row r="2656" ht="11.25">
      <c r="H2656" s="5"/>
    </row>
    <row r="2657" ht="11.25">
      <c r="H2657" s="5"/>
    </row>
    <row r="2658" ht="11.25">
      <c r="H2658" s="5"/>
    </row>
    <row r="2659" ht="11.25">
      <c r="H2659" s="5"/>
    </row>
    <row r="2660" ht="11.25">
      <c r="H2660" s="5"/>
    </row>
    <row r="2661" ht="11.25">
      <c r="H2661" s="5"/>
    </row>
    <row r="2662" ht="11.25">
      <c r="H2662" s="5"/>
    </row>
    <row r="2663" ht="11.25">
      <c r="H2663" s="5"/>
    </row>
    <row r="2664" ht="11.25">
      <c r="H2664" s="5"/>
    </row>
    <row r="2665" ht="11.25">
      <c r="H2665" s="5"/>
    </row>
    <row r="2666" ht="11.25">
      <c r="H2666" s="5"/>
    </row>
    <row r="2667" ht="11.25">
      <c r="H2667" s="5"/>
    </row>
    <row r="2668" ht="11.25">
      <c r="H2668" s="5"/>
    </row>
    <row r="2669" ht="11.25">
      <c r="H2669" s="5"/>
    </row>
    <row r="2670" ht="11.25">
      <c r="H2670" s="5"/>
    </row>
    <row r="2671" ht="11.25">
      <c r="H2671" s="5"/>
    </row>
    <row r="2672" ht="11.25">
      <c r="H2672" s="5"/>
    </row>
    <row r="2673" ht="11.25">
      <c r="H2673" s="5"/>
    </row>
    <row r="2674" ht="11.25">
      <c r="H2674" s="5"/>
    </row>
    <row r="2675" ht="11.25">
      <c r="H2675" s="5"/>
    </row>
    <row r="2676" ht="11.25">
      <c r="H2676" s="5"/>
    </row>
    <row r="2677" ht="11.25">
      <c r="H2677" s="5"/>
    </row>
    <row r="2678" ht="11.25">
      <c r="H2678" s="5"/>
    </row>
    <row r="2679" ht="11.25">
      <c r="H2679" s="5"/>
    </row>
    <row r="2680" ht="11.25">
      <c r="H2680" s="5"/>
    </row>
    <row r="2681" ht="11.25">
      <c r="H2681" s="5"/>
    </row>
    <row r="2682" ht="11.25">
      <c r="H2682" s="5"/>
    </row>
    <row r="2683" ht="11.25">
      <c r="H2683" s="5"/>
    </row>
    <row r="2684" ht="11.25">
      <c r="H2684" s="5"/>
    </row>
    <row r="2685" ht="11.25">
      <c r="H2685" s="5"/>
    </row>
    <row r="2686" ht="11.25">
      <c r="H2686" s="5"/>
    </row>
    <row r="2687" ht="11.25">
      <c r="H2687" s="5"/>
    </row>
    <row r="2688" ht="11.25">
      <c r="H2688" s="5"/>
    </row>
    <row r="2689" ht="11.25">
      <c r="H2689" s="5"/>
    </row>
    <row r="2690" ht="11.25">
      <c r="H2690" s="5"/>
    </row>
    <row r="2691" ht="11.25">
      <c r="H2691" s="5"/>
    </row>
    <row r="2692" ht="11.25">
      <c r="H2692" s="5"/>
    </row>
    <row r="2693" ht="11.25">
      <c r="H2693" s="5"/>
    </row>
    <row r="2694" ht="11.25">
      <c r="H2694" s="5"/>
    </row>
    <row r="2695" ht="11.25">
      <c r="H2695" s="5"/>
    </row>
    <row r="2696" ht="11.25">
      <c r="H2696" s="5"/>
    </row>
    <row r="2697" ht="11.25">
      <c r="H2697" s="5"/>
    </row>
    <row r="2698" ht="11.25">
      <c r="H2698" s="5"/>
    </row>
    <row r="2699" ht="11.25">
      <c r="H2699" s="5"/>
    </row>
    <row r="2700" ht="11.25">
      <c r="H2700" s="5"/>
    </row>
    <row r="2701" ht="11.25">
      <c r="H2701" s="5"/>
    </row>
    <row r="2702" ht="11.25">
      <c r="H2702" s="5"/>
    </row>
    <row r="2703" ht="11.25">
      <c r="H2703" s="5"/>
    </row>
    <row r="2704" ht="11.25">
      <c r="H2704" s="5"/>
    </row>
    <row r="2705" ht="11.25">
      <c r="H2705" s="5"/>
    </row>
    <row r="2706" ht="11.25">
      <c r="H2706" s="5"/>
    </row>
    <row r="2707" ht="11.25">
      <c r="H2707" s="5"/>
    </row>
    <row r="2708" ht="11.25">
      <c r="H2708" s="5"/>
    </row>
    <row r="2709" ht="11.25">
      <c r="H2709" s="5"/>
    </row>
    <row r="2710" ht="11.25">
      <c r="H2710" s="5"/>
    </row>
    <row r="2711" ht="11.25">
      <c r="H2711" s="5"/>
    </row>
    <row r="2712" ht="11.25">
      <c r="H2712" s="5"/>
    </row>
    <row r="2713" ht="11.25">
      <c r="H2713" s="5"/>
    </row>
    <row r="2714" ht="11.25">
      <c r="H2714" s="5"/>
    </row>
    <row r="2715" ht="11.25">
      <c r="H2715" s="5"/>
    </row>
    <row r="2716" ht="11.25">
      <c r="H2716" s="5"/>
    </row>
    <row r="2717" ht="11.25">
      <c r="H2717" s="5"/>
    </row>
    <row r="2718" ht="11.25">
      <c r="H2718" s="5"/>
    </row>
    <row r="2719" ht="11.25">
      <c r="H2719" s="5"/>
    </row>
    <row r="2720" ht="11.25">
      <c r="H2720" s="5"/>
    </row>
    <row r="2721" ht="11.25">
      <c r="H2721" s="5"/>
    </row>
    <row r="2722" ht="11.25">
      <c r="H2722" s="5"/>
    </row>
    <row r="2723" ht="11.25">
      <c r="H2723" s="5"/>
    </row>
    <row r="2724" ht="11.25">
      <c r="H2724" s="5"/>
    </row>
    <row r="2725" ht="11.25">
      <c r="H2725" s="5"/>
    </row>
    <row r="2726" ht="11.25">
      <c r="H2726" s="5"/>
    </row>
    <row r="2727" ht="11.25">
      <c r="H2727" s="5"/>
    </row>
    <row r="2728" ht="11.25">
      <c r="H2728" s="5"/>
    </row>
    <row r="2729" ht="11.25">
      <c r="H2729" s="5"/>
    </row>
    <row r="2730" ht="11.25">
      <c r="H2730" s="5"/>
    </row>
    <row r="2731" ht="11.25">
      <c r="H2731" s="5"/>
    </row>
    <row r="2732" ht="11.25">
      <c r="H2732" s="5"/>
    </row>
    <row r="2733" ht="11.25">
      <c r="H2733" s="5"/>
    </row>
    <row r="2734" ht="11.25">
      <c r="H2734" s="5"/>
    </row>
    <row r="2735" ht="11.25">
      <c r="H2735" s="5"/>
    </row>
    <row r="2736" ht="11.25">
      <c r="H2736" s="5"/>
    </row>
    <row r="2737" ht="11.25">
      <c r="H2737" s="5"/>
    </row>
    <row r="2738" ht="11.25">
      <c r="H2738" s="5"/>
    </row>
    <row r="2739" ht="11.25">
      <c r="H2739" s="5"/>
    </row>
    <row r="2740" ht="11.25">
      <c r="H2740" s="5"/>
    </row>
    <row r="2741" ht="11.25">
      <c r="H2741" s="5"/>
    </row>
    <row r="2742" ht="11.25">
      <c r="H2742" s="5"/>
    </row>
    <row r="2743" ht="11.25">
      <c r="H2743" s="5"/>
    </row>
    <row r="2744" ht="11.25">
      <c r="H2744" s="5"/>
    </row>
    <row r="2745" ht="11.25">
      <c r="H2745" s="5"/>
    </row>
    <row r="2746" ht="11.25">
      <c r="H2746" s="5"/>
    </row>
    <row r="2747" ht="11.25">
      <c r="H2747" s="5"/>
    </row>
    <row r="2748" ht="11.25">
      <c r="H2748" s="5"/>
    </row>
    <row r="2749" ht="11.25">
      <c r="H2749" s="5"/>
    </row>
    <row r="2750" ht="11.25">
      <c r="H2750" s="5"/>
    </row>
    <row r="2751" ht="11.25">
      <c r="H2751" s="5"/>
    </row>
    <row r="2752" ht="11.25">
      <c r="H2752" s="5"/>
    </row>
    <row r="2753" ht="11.25">
      <c r="H2753" s="5"/>
    </row>
    <row r="2754" ht="11.25">
      <c r="H2754" s="5"/>
    </row>
    <row r="2755" ht="11.25">
      <c r="H2755" s="5"/>
    </row>
    <row r="2756" ht="11.25">
      <c r="H2756" s="5"/>
    </row>
    <row r="2757" ht="11.25">
      <c r="H2757" s="5"/>
    </row>
    <row r="2758" ht="11.25">
      <c r="H2758" s="5"/>
    </row>
    <row r="2759" ht="11.25">
      <c r="H2759" s="5"/>
    </row>
    <row r="2760" ht="11.25">
      <c r="H2760" s="5"/>
    </row>
    <row r="2761" ht="11.25">
      <c r="H2761" s="5"/>
    </row>
    <row r="2762" ht="11.25">
      <c r="H2762" s="5"/>
    </row>
    <row r="2763" ht="11.25">
      <c r="H2763" s="5"/>
    </row>
    <row r="2764" ht="11.25">
      <c r="H2764" s="5"/>
    </row>
    <row r="2765" ht="11.25">
      <c r="H2765" s="5"/>
    </row>
    <row r="2766" ht="11.25">
      <c r="H2766" s="5"/>
    </row>
    <row r="2767" ht="11.25">
      <c r="H2767" s="5"/>
    </row>
    <row r="2768" ht="11.25">
      <c r="H2768" s="5"/>
    </row>
    <row r="2769" ht="11.25">
      <c r="H2769" s="5"/>
    </row>
    <row r="2770" ht="11.25">
      <c r="H2770" s="5"/>
    </row>
    <row r="2771" ht="11.25">
      <c r="H2771" s="5"/>
    </row>
    <row r="2772" ht="11.25">
      <c r="H2772" s="5"/>
    </row>
    <row r="2773" ht="11.25">
      <c r="H2773" s="5"/>
    </row>
    <row r="2774" ht="11.25">
      <c r="H2774" s="5"/>
    </row>
    <row r="2775" ht="11.25">
      <c r="H2775" s="5"/>
    </row>
    <row r="2776" ht="11.25">
      <c r="H2776" s="5"/>
    </row>
    <row r="2777" ht="11.25">
      <c r="H2777" s="5"/>
    </row>
    <row r="2778" ht="11.25">
      <c r="H2778" s="5"/>
    </row>
    <row r="2779" ht="11.25">
      <c r="H2779" s="5"/>
    </row>
    <row r="2780" ht="11.25">
      <c r="H2780" s="5"/>
    </row>
    <row r="2781" ht="11.25">
      <c r="H2781" s="5"/>
    </row>
    <row r="2782" ht="11.25">
      <c r="H2782" s="5"/>
    </row>
    <row r="2783" ht="11.25">
      <c r="H2783" s="5"/>
    </row>
    <row r="2784" ht="11.25">
      <c r="H2784" s="5"/>
    </row>
    <row r="2785" ht="11.25">
      <c r="H2785" s="5"/>
    </row>
    <row r="2786" ht="11.25">
      <c r="H2786" s="5"/>
    </row>
    <row r="2787" ht="11.25">
      <c r="H2787" s="5"/>
    </row>
    <row r="2788" ht="11.25">
      <c r="H2788" s="5"/>
    </row>
    <row r="2789" ht="11.25">
      <c r="H2789" s="5"/>
    </row>
    <row r="2790" ht="11.25">
      <c r="H2790" s="5"/>
    </row>
    <row r="2791" ht="11.25">
      <c r="H2791" s="5"/>
    </row>
    <row r="2792" ht="11.25">
      <c r="H2792" s="5"/>
    </row>
    <row r="2793" ht="11.25">
      <c r="H2793" s="5"/>
    </row>
    <row r="2794" ht="11.25">
      <c r="H2794" s="5"/>
    </row>
    <row r="2795" ht="11.25">
      <c r="H2795" s="5"/>
    </row>
    <row r="2796" ht="11.25">
      <c r="H2796" s="5"/>
    </row>
    <row r="2797" ht="11.25">
      <c r="H2797" s="5"/>
    </row>
    <row r="2798" ht="11.25">
      <c r="H2798" s="5"/>
    </row>
    <row r="2799" ht="11.25">
      <c r="H2799" s="5"/>
    </row>
    <row r="2800" ht="11.25">
      <c r="H2800" s="5"/>
    </row>
    <row r="2801" ht="11.25">
      <c r="H2801" s="5"/>
    </row>
    <row r="2802" ht="11.25">
      <c r="H2802" s="5"/>
    </row>
    <row r="2803" ht="11.25">
      <c r="H2803" s="5"/>
    </row>
    <row r="2804" ht="11.25">
      <c r="H2804" s="5"/>
    </row>
    <row r="2805" ht="11.25">
      <c r="H2805" s="5"/>
    </row>
    <row r="2806" ht="11.25">
      <c r="H2806" s="5"/>
    </row>
    <row r="2807" ht="11.25">
      <c r="H2807" s="5"/>
    </row>
    <row r="2808" ht="11.25">
      <c r="H2808" s="5"/>
    </row>
    <row r="2809" ht="11.25">
      <c r="H2809" s="5"/>
    </row>
    <row r="2810" ht="11.25">
      <c r="H2810" s="5"/>
    </row>
    <row r="2811" ht="11.25">
      <c r="H2811" s="5"/>
    </row>
    <row r="2812" ht="11.25">
      <c r="H2812" s="5"/>
    </row>
    <row r="2813" ht="11.25">
      <c r="H2813" s="5"/>
    </row>
    <row r="2814" ht="11.25">
      <c r="H2814" s="5"/>
    </row>
    <row r="2815" ht="11.25">
      <c r="H2815" s="5"/>
    </row>
    <row r="2816" ht="11.25">
      <c r="H2816" s="5"/>
    </row>
    <row r="2817" ht="11.25">
      <c r="H2817" s="5"/>
    </row>
    <row r="2818" ht="11.25">
      <c r="H2818" s="5"/>
    </row>
    <row r="2819" ht="11.25">
      <c r="H2819" s="5"/>
    </row>
    <row r="2820" ht="11.25">
      <c r="H2820" s="5"/>
    </row>
    <row r="2821" ht="11.25">
      <c r="H2821" s="5"/>
    </row>
    <row r="2822" ht="11.25">
      <c r="H2822" s="5"/>
    </row>
    <row r="2823" ht="11.25">
      <c r="H2823" s="5"/>
    </row>
    <row r="2824" ht="11.25">
      <c r="H2824" s="5"/>
    </row>
    <row r="2825" ht="11.25">
      <c r="H2825" s="5"/>
    </row>
    <row r="2826" ht="11.25">
      <c r="H2826" s="5"/>
    </row>
    <row r="2827" ht="11.25">
      <c r="H2827" s="5"/>
    </row>
    <row r="2828" ht="11.25">
      <c r="H2828" s="5"/>
    </row>
    <row r="2829" ht="11.25">
      <c r="H2829" s="5"/>
    </row>
    <row r="2830" ht="11.25">
      <c r="H2830" s="5"/>
    </row>
    <row r="2831" ht="11.25">
      <c r="H2831" s="5"/>
    </row>
    <row r="2832" ht="11.25">
      <c r="H2832" s="5"/>
    </row>
    <row r="2833" ht="11.25">
      <c r="H2833" s="5"/>
    </row>
    <row r="2834" ht="11.25">
      <c r="H2834" s="5"/>
    </row>
    <row r="2835" ht="11.25">
      <c r="H2835" s="5"/>
    </row>
    <row r="2836" ht="11.25">
      <c r="H2836" s="5"/>
    </row>
    <row r="2837" ht="11.25">
      <c r="H2837" s="5"/>
    </row>
    <row r="2838" ht="11.25">
      <c r="H2838" s="5"/>
    </row>
    <row r="2839" ht="11.25">
      <c r="H2839" s="5"/>
    </row>
    <row r="2840" ht="11.25">
      <c r="H2840" s="5"/>
    </row>
    <row r="2841" ht="11.25">
      <c r="H2841" s="5"/>
    </row>
    <row r="2842" ht="11.25">
      <c r="H2842" s="5"/>
    </row>
    <row r="2843" ht="11.25">
      <c r="H2843" s="5"/>
    </row>
    <row r="2844" ht="11.25">
      <c r="H2844" s="5"/>
    </row>
    <row r="2845" ht="11.25">
      <c r="H2845" s="5"/>
    </row>
    <row r="2846" ht="11.25">
      <c r="H2846" s="5"/>
    </row>
    <row r="2847" ht="11.25">
      <c r="H2847" s="5"/>
    </row>
    <row r="2848" ht="11.25">
      <c r="H2848" s="5"/>
    </row>
    <row r="2849" ht="11.25">
      <c r="H2849" s="5"/>
    </row>
    <row r="2850" ht="11.25">
      <c r="H2850" s="5"/>
    </row>
    <row r="2851" ht="11.25">
      <c r="H2851" s="5"/>
    </row>
    <row r="2852" ht="11.25">
      <c r="H2852" s="5"/>
    </row>
    <row r="2853" ht="11.25">
      <c r="H2853" s="5"/>
    </row>
    <row r="2854" ht="11.25">
      <c r="H2854" s="5"/>
    </row>
    <row r="2855" ht="11.25">
      <c r="H2855" s="5"/>
    </row>
    <row r="2856" ht="11.25">
      <c r="H2856" s="5"/>
    </row>
    <row r="2857" ht="11.25">
      <c r="H2857" s="5"/>
    </row>
    <row r="2858" ht="11.25">
      <c r="H2858" s="5"/>
    </row>
    <row r="2859" ht="11.25">
      <c r="H2859" s="5"/>
    </row>
    <row r="2860" ht="11.25">
      <c r="H2860" s="5"/>
    </row>
    <row r="2861" ht="11.25">
      <c r="H2861" s="5"/>
    </row>
    <row r="2862" ht="11.25">
      <c r="H2862" s="5"/>
    </row>
    <row r="2863" ht="11.25">
      <c r="H2863" s="5"/>
    </row>
    <row r="2864" ht="11.25">
      <c r="H2864" s="5"/>
    </row>
    <row r="2865" ht="11.25">
      <c r="H2865" s="5"/>
    </row>
    <row r="2866" ht="11.25">
      <c r="H2866" s="5"/>
    </row>
    <row r="2867" ht="11.25">
      <c r="H2867" s="5"/>
    </row>
    <row r="2868" ht="11.25">
      <c r="H2868" s="5"/>
    </row>
    <row r="2869" ht="11.25">
      <c r="H2869" s="5"/>
    </row>
    <row r="2870" ht="11.25">
      <c r="H2870" s="5"/>
    </row>
    <row r="2871" ht="11.25">
      <c r="H2871" s="5"/>
    </row>
    <row r="2872" ht="11.25">
      <c r="H2872" s="5"/>
    </row>
    <row r="2873" ht="11.25">
      <c r="H2873" s="5"/>
    </row>
    <row r="2874" ht="11.25">
      <c r="H2874" s="5"/>
    </row>
    <row r="2875" ht="11.25">
      <c r="H2875" s="5"/>
    </row>
    <row r="2876" ht="11.25">
      <c r="H2876" s="5"/>
    </row>
    <row r="2877" ht="11.25">
      <c r="H2877" s="5"/>
    </row>
    <row r="2878" ht="11.25">
      <c r="H2878" s="5"/>
    </row>
    <row r="2879" ht="11.25">
      <c r="H2879" s="5"/>
    </row>
    <row r="2880" ht="11.25">
      <c r="H2880" s="5"/>
    </row>
    <row r="2881" ht="11.25">
      <c r="H2881" s="5"/>
    </row>
    <row r="2882" ht="11.25">
      <c r="H2882" s="5"/>
    </row>
    <row r="2883" ht="11.25">
      <c r="H2883" s="5"/>
    </row>
    <row r="2884" ht="11.25">
      <c r="H2884" s="5"/>
    </row>
    <row r="2885" ht="11.25">
      <c r="H2885" s="5"/>
    </row>
    <row r="2886" ht="11.25">
      <c r="H2886" s="5"/>
    </row>
    <row r="2887" ht="11.25">
      <c r="H2887" s="5"/>
    </row>
    <row r="2888" ht="11.25">
      <c r="H2888" s="5"/>
    </row>
    <row r="2889" ht="11.25">
      <c r="H2889" s="5"/>
    </row>
    <row r="2890" ht="11.25">
      <c r="H2890" s="5"/>
    </row>
    <row r="2891" ht="11.25">
      <c r="H2891" s="5"/>
    </row>
    <row r="2892" ht="11.25">
      <c r="H2892" s="5"/>
    </row>
    <row r="2893" ht="11.25">
      <c r="H2893" s="5"/>
    </row>
    <row r="2894" ht="11.25">
      <c r="H2894" s="5"/>
    </row>
    <row r="2895" ht="11.25">
      <c r="H2895" s="5"/>
    </row>
    <row r="2896" ht="11.25">
      <c r="H2896" s="5"/>
    </row>
    <row r="2897" ht="11.25">
      <c r="H2897" s="5"/>
    </row>
    <row r="2898" ht="11.25">
      <c r="H2898" s="5"/>
    </row>
    <row r="2899" ht="11.25">
      <c r="H2899" s="5"/>
    </row>
    <row r="2900" ht="11.25">
      <c r="H2900" s="5"/>
    </row>
    <row r="2901" ht="11.25">
      <c r="H2901" s="5"/>
    </row>
    <row r="2902" ht="11.25">
      <c r="H2902" s="5"/>
    </row>
    <row r="2903" ht="11.25">
      <c r="H2903" s="5"/>
    </row>
    <row r="2904" ht="11.25">
      <c r="H2904" s="5"/>
    </row>
    <row r="2905" ht="11.25">
      <c r="H2905" s="5"/>
    </row>
    <row r="2906" ht="11.25">
      <c r="H2906" s="5"/>
    </row>
    <row r="2907" ht="11.25">
      <c r="H2907" s="5"/>
    </row>
    <row r="2908" ht="11.25">
      <c r="H2908" s="5"/>
    </row>
    <row r="2909" ht="11.25">
      <c r="H2909" s="5"/>
    </row>
    <row r="2910" ht="11.25">
      <c r="H2910" s="5"/>
    </row>
    <row r="2911" ht="11.25">
      <c r="H2911" s="5"/>
    </row>
    <row r="2912" ht="11.25">
      <c r="H2912" s="5"/>
    </row>
    <row r="2913" ht="11.25">
      <c r="H2913" s="5"/>
    </row>
    <row r="2914" ht="11.25">
      <c r="H2914" s="5"/>
    </row>
    <row r="2915" ht="11.25">
      <c r="H2915" s="5"/>
    </row>
    <row r="2916" ht="11.25">
      <c r="H2916" s="5"/>
    </row>
    <row r="2917" ht="11.25">
      <c r="H2917" s="5"/>
    </row>
    <row r="2918" ht="11.25">
      <c r="H2918" s="5"/>
    </row>
    <row r="2919" ht="11.25">
      <c r="H2919" s="5"/>
    </row>
    <row r="2920" ht="11.25">
      <c r="H2920" s="5"/>
    </row>
    <row r="2921" ht="11.25">
      <c r="H2921" s="5"/>
    </row>
    <row r="2922" ht="11.25">
      <c r="H2922" s="5"/>
    </row>
    <row r="2923" ht="11.25">
      <c r="H2923" s="5"/>
    </row>
    <row r="2924" ht="11.25">
      <c r="H2924" s="5"/>
    </row>
    <row r="2925" ht="11.25">
      <c r="H2925" s="5"/>
    </row>
    <row r="2926" ht="11.25">
      <c r="H2926" s="5"/>
    </row>
    <row r="2927" ht="11.25">
      <c r="H2927" s="5"/>
    </row>
    <row r="2928" ht="11.25">
      <c r="H2928" s="5"/>
    </row>
    <row r="2929" ht="11.25">
      <c r="H2929" s="5"/>
    </row>
    <row r="2930" ht="11.25">
      <c r="H2930" s="5"/>
    </row>
    <row r="2931" ht="11.25">
      <c r="H2931" s="5"/>
    </row>
    <row r="2932" ht="11.25">
      <c r="H2932" s="5"/>
    </row>
    <row r="2933" ht="11.25">
      <c r="H2933" s="5"/>
    </row>
    <row r="2934" ht="11.25">
      <c r="H2934" s="5"/>
    </row>
    <row r="2935" ht="11.25">
      <c r="H2935" s="5"/>
    </row>
    <row r="2936" ht="11.25">
      <c r="H2936" s="5"/>
    </row>
    <row r="2937" ht="11.25">
      <c r="H2937" s="5"/>
    </row>
    <row r="2938" ht="11.25">
      <c r="H2938" s="5"/>
    </row>
    <row r="2939" ht="11.25">
      <c r="H2939" s="5"/>
    </row>
    <row r="2940" ht="11.25">
      <c r="H2940" s="5"/>
    </row>
    <row r="2941" ht="11.25">
      <c r="H2941" s="5"/>
    </row>
    <row r="2942" ht="11.25">
      <c r="H2942" s="5"/>
    </row>
    <row r="2943" ht="11.25">
      <c r="H2943" s="5"/>
    </row>
    <row r="2944" ht="11.25">
      <c r="H2944" s="5"/>
    </row>
    <row r="2945" ht="11.25">
      <c r="H2945" s="5"/>
    </row>
    <row r="2946" ht="11.25">
      <c r="H2946" s="5"/>
    </row>
    <row r="2947" ht="11.25">
      <c r="H2947" s="5"/>
    </row>
    <row r="2948" ht="11.25">
      <c r="H2948" s="5"/>
    </row>
    <row r="2949" ht="11.25">
      <c r="H2949" s="5"/>
    </row>
    <row r="2950" ht="11.25">
      <c r="H2950" s="5"/>
    </row>
    <row r="2951" ht="11.25">
      <c r="H2951" s="5"/>
    </row>
    <row r="2952" ht="11.25">
      <c r="H2952" s="5"/>
    </row>
    <row r="2953" ht="11.25">
      <c r="H2953" s="5"/>
    </row>
    <row r="2954" ht="11.25">
      <c r="H2954" s="5"/>
    </row>
    <row r="2955" ht="11.25">
      <c r="H2955" s="5"/>
    </row>
    <row r="2956" ht="11.25">
      <c r="H2956" s="5"/>
    </row>
    <row r="2957" ht="11.25">
      <c r="H2957" s="5"/>
    </row>
    <row r="2958" ht="11.25">
      <c r="H2958" s="5"/>
    </row>
    <row r="2959" ht="11.25">
      <c r="H2959" s="5"/>
    </row>
    <row r="2960" ht="11.25">
      <c r="H2960" s="5"/>
    </row>
    <row r="2961" ht="11.25">
      <c r="H2961" s="5"/>
    </row>
    <row r="2962" ht="11.25">
      <c r="H2962" s="5"/>
    </row>
    <row r="2963" ht="11.25">
      <c r="H2963" s="5"/>
    </row>
    <row r="2964" ht="11.25">
      <c r="H2964" s="5"/>
    </row>
    <row r="2965" ht="11.25">
      <c r="H2965" s="5"/>
    </row>
    <row r="2966" ht="11.25">
      <c r="H2966" s="5"/>
    </row>
    <row r="2967" ht="11.25">
      <c r="H2967" s="5"/>
    </row>
    <row r="2968" ht="11.25">
      <c r="H2968" s="5"/>
    </row>
    <row r="2969" ht="11.25">
      <c r="H2969" s="5"/>
    </row>
    <row r="2970" ht="11.25">
      <c r="H2970" s="5"/>
    </row>
    <row r="2971" ht="11.25">
      <c r="H2971" s="5"/>
    </row>
    <row r="2972" ht="11.25">
      <c r="H2972" s="5"/>
    </row>
    <row r="2973" ht="11.25">
      <c r="H2973" s="5"/>
    </row>
    <row r="2974" ht="11.25">
      <c r="H2974" s="5"/>
    </row>
    <row r="2975" ht="11.25">
      <c r="H2975" s="5"/>
    </row>
    <row r="2976" ht="11.25">
      <c r="H2976" s="5"/>
    </row>
    <row r="2977" ht="11.25">
      <c r="H2977" s="5"/>
    </row>
    <row r="2978" ht="11.25">
      <c r="H2978" s="5"/>
    </row>
    <row r="2979" ht="11.25">
      <c r="H2979" s="5"/>
    </row>
    <row r="2980" ht="11.25">
      <c r="H2980" s="5"/>
    </row>
    <row r="2981" ht="11.25">
      <c r="H2981" s="5"/>
    </row>
    <row r="2982" ht="11.25">
      <c r="H2982" s="5"/>
    </row>
    <row r="2983" ht="11.25">
      <c r="H2983" s="5"/>
    </row>
    <row r="2984" ht="11.25">
      <c r="H2984" s="5"/>
    </row>
    <row r="2985" ht="11.25">
      <c r="H2985" s="5"/>
    </row>
    <row r="2986" ht="11.25">
      <c r="H2986" s="5"/>
    </row>
    <row r="2987" ht="11.25">
      <c r="H2987" s="5"/>
    </row>
    <row r="2988" ht="11.25">
      <c r="H2988" s="5"/>
    </row>
    <row r="2989" ht="11.25">
      <c r="H2989" s="5"/>
    </row>
    <row r="2990" ht="11.25">
      <c r="H2990" s="5"/>
    </row>
    <row r="2991" ht="11.25">
      <c r="H2991" s="5"/>
    </row>
    <row r="2992" ht="11.25">
      <c r="H2992" s="5"/>
    </row>
    <row r="2993" ht="11.25">
      <c r="H2993" s="5"/>
    </row>
    <row r="2994" ht="11.25">
      <c r="H2994" s="5"/>
    </row>
    <row r="2995" ht="11.25">
      <c r="H2995" s="5"/>
    </row>
    <row r="2996" ht="11.25">
      <c r="H2996" s="5"/>
    </row>
    <row r="2997" ht="11.25">
      <c r="H2997" s="5"/>
    </row>
    <row r="2998" ht="11.25">
      <c r="H2998" s="5"/>
    </row>
    <row r="2999" ht="11.25">
      <c r="H2999" s="5"/>
    </row>
    <row r="3000" ht="11.25">
      <c r="H3000" s="5"/>
    </row>
    <row r="3001" ht="11.25">
      <c r="H3001" s="5"/>
    </row>
    <row r="3002" ht="11.25">
      <c r="H3002" s="5"/>
    </row>
    <row r="3003" ht="11.25">
      <c r="H3003" s="5"/>
    </row>
    <row r="3004" ht="11.25">
      <c r="H3004" s="5"/>
    </row>
    <row r="3005" ht="11.25">
      <c r="H3005" s="5"/>
    </row>
    <row r="3006" ht="11.25">
      <c r="H3006" s="5"/>
    </row>
    <row r="3007" ht="11.25">
      <c r="H3007" s="5"/>
    </row>
    <row r="3008" ht="11.25">
      <c r="H3008" s="5"/>
    </row>
    <row r="3009" ht="11.25">
      <c r="H3009" s="5"/>
    </row>
    <row r="3010" ht="11.25">
      <c r="H3010" s="5"/>
    </row>
    <row r="3011" ht="11.25">
      <c r="H3011" s="5"/>
    </row>
    <row r="3012" ht="11.25">
      <c r="H3012" s="5"/>
    </row>
    <row r="3013" ht="11.25">
      <c r="H3013" s="5"/>
    </row>
    <row r="3014" ht="11.25">
      <c r="H3014" s="5"/>
    </row>
    <row r="3015" ht="11.25">
      <c r="H3015" s="5"/>
    </row>
    <row r="3016" ht="11.25">
      <c r="H3016" s="5"/>
    </row>
    <row r="3017" ht="11.25">
      <c r="H3017" s="5"/>
    </row>
    <row r="3018" ht="11.25">
      <c r="H3018" s="5"/>
    </row>
    <row r="3019" ht="11.25">
      <c r="H3019" s="5"/>
    </row>
    <row r="3020" ht="11.25">
      <c r="H3020" s="5"/>
    </row>
    <row r="3021" ht="11.25">
      <c r="H3021" s="5"/>
    </row>
    <row r="3022" ht="11.25">
      <c r="H3022" s="5"/>
    </row>
    <row r="3023" ht="11.25">
      <c r="H3023" s="5"/>
    </row>
    <row r="3024" ht="11.25">
      <c r="H3024" s="5"/>
    </row>
    <row r="3025" ht="11.25">
      <c r="H3025" s="5"/>
    </row>
    <row r="3026" ht="11.25">
      <c r="H3026" s="5"/>
    </row>
    <row r="3027" ht="11.25">
      <c r="H3027" s="5"/>
    </row>
    <row r="3028" ht="11.25">
      <c r="H3028" s="5"/>
    </row>
    <row r="3029" ht="11.25">
      <c r="H3029" s="5"/>
    </row>
    <row r="3030" ht="11.25">
      <c r="H3030" s="5"/>
    </row>
    <row r="3031" ht="11.25">
      <c r="H3031" s="5"/>
    </row>
    <row r="3032" ht="11.25">
      <c r="H3032" s="5"/>
    </row>
    <row r="3033" ht="11.25">
      <c r="H3033" s="5"/>
    </row>
    <row r="3034" ht="11.25">
      <c r="H3034" s="5"/>
    </row>
    <row r="3035" ht="11.25">
      <c r="H3035" s="5"/>
    </row>
    <row r="3036" ht="11.25">
      <c r="H3036" s="5"/>
    </row>
    <row r="3037" ht="11.25">
      <c r="H3037" s="5"/>
    </row>
    <row r="3038" ht="11.25">
      <c r="H3038" s="5"/>
    </row>
    <row r="3039" ht="11.25">
      <c r="H3039" s="5"/>
    </row>
    <row r="3040" ht="11.25">
      <c r="H3040" s="5"/>
    </row>
    <row r="3041" ht="11.25">
      <c r="H3041" s="5"/>
    </row>
    <row r="3042" ht="11.25">
      <c r="H3042" s="5"/>
    </row>
    <row r="3043" ht="11.25">
      <c r="H3043" s="5"/>
    </row>
    <row r="3044" ht="11.25">
      <c r="H3044" s="5"/>
    </row>
    <row r="3045" ht="11.25">
      <c r="H3045" s="5"/>
    </row>
    <row r="3046" ht="11.25">
      <c r="H3046" s="5"/>
    </row>
    <row r="3047" ht="11.25">
      <c r="H3047" s="5"/>
    </row>
    <row r="3048" ht="11.25">
      <c r="H3048" s="5"/>
    </row>
    <row r="3049" ht="11.25">
      <c r="H3049" s="5"/>
    </row>
    <row r="3050" ht="11.25">
      <c r="H3050" s="5"/>
    </row>
    <row r="3051" ht="11.25">
      <c r="H3051" s="5"/>
    </row>
    <row r="3052" ht="11.25">
      <c r="H3052" s="5"/>
    </row>
    <row r="3053" ht="11.25">
      <c r="H3053" s="5"/>
    </row>
    <row r="3054" ht="11.25">
      <c r="H3054" s="5"/>
    </row>
    <row r="3055" ht="11.25">
      <c r="H3055" s="5"/>
    </row>
    <row r="3056" ht="11.25">
      <c r="H3056" s="5"/>
    </row>
    <row r="3057" ht="11.25">
      <c r="H3057" s="5"/>
    </row>
    <row r="3058" ht="11.25">
      <c r="H3058" s="5"/>
    </row>
    <row r="3059" ht="11.25">
      <c r="H3059" s="5"/>
    </row>
    <row r="3060" ht="11.25">
      <c r="H3060" s="5"/>
    </row>
    <row r="3061" ht="11.25">
      <c r="H3061" s="5"/>
    </row>
    <row r="3062" ht="11.25">
      <c r="H3062" s="5"/>
    </row>
    <row r="3063" ht="11.25">
      <c r="H3063" s="5"/>
    </row>
    <row r="3064" ht="11.25">
      <c r="H3064" s="5"/>
    </row>
    <row r="3065" ht="11.25">
      <c r="H3065" s="5"/>
    </row>
    <row r="3066" ht="11.25">
      <c r="H3066" s="5"/>
    </row>
    <row r="3067" ht="11.25">
      <c r="H3067" s="5"/>
    </row>
    <row r="3068" ht="11.25">
      <c r="H3068" s="5"/>
    </row>
    <row r="3069" ht="11.25">
      <c r="H3069" s="5"/>
    </row>
    <row r="3070" ht="11.25">
      <c r="H3070" s="5"/>
    </row>
    <row r="3071" ht="11.25">
      <c r="H3071" s="5"/>
    </row>
    <row r="3072" ht="11.25">
      <c r="H3072" s="5"/>
    </row>
    <row r="3073" ht="11.25">
      <c r="H3073" s="5"/>
    </row>
    <row r="3074" ht="11.25">
      <c r="H3074" s="5"/>
    </row>
    <row r="3075" ht="11.25">
      <c r="H3075" s="5"/>
    </row>
    <row r="3076" ht="11.25">
      <c r="H3076" s="5"/>
    </row>
    <row r="3077" ht="11.25">
      <c r="H3077" s="5"/>
    </row>
    <row r="3078" ht="11.25">
      <c r="H3078" s="5"/>
    </row>
    <row r="3079" ht="11.25">
      <c r="H3079" s="5"/>
    </row>
    <row r="3080" ht="11.25">
      <c r="H3080" s="5"/>
    </row>
    <row r="3081" ht="11.25">
      <c r="H3081" s="5"/>
    </row>
    <row r="3082" ht="11.25">
      <c r="H3082" s="5"/>
    </row>
    <row r="3083" ht="11.25">
      <c r="H3083" s="5"/>
    </row>
    <row r="3084" ht="11.25">
      <c r="H3084" s="5"/>
    </row>
    <row r="3085" ht="11.25">
      <c r="H3085" s="5"/>
    </row>
    <row r="3086" ht="11.25">
      <c r="H3086" s="5"/>
    </row>
    <row r="3087" ht="11.25">
      <c r="H3087" s="5"/>
    </row>
    <row r="3088" ht="11.25">
      <c r="H3088" s="5"/>
    </row>
    <row r="3089" ht="11.25">
      <c r="H3089" s="5"/>
    </row>
    <row r="3090" ht="11.25">
      <c r="H3090" s="5"/>
    </row>
    <row r="3091" ht="11.25">
      <c r="H3091" s="5"/>
    </row>
    <row r="3092" ht="11.25">
      <c r="H3092" s="5"/>
    </row>
    <row r="3093" ht="11.25">
      <c r="H3093" s="5"/>
    </row>
    <row r="3094" ht="11.25">
      <c r="H3094" s="5"/>
    </row>
    <row r="3095" ht="11.25">
      <c r="H3095" s="5"/>
    </row>
    <row r="3096" ht="11.25">
      <c r="H3096" s="5"/>
    </row>
    <row r="3097" ht="11.25">
      <c r="H3097" s="5"/>
    </row>
    <row r="3098" ht="11.25">
      <c r="H3098" s="5"/>
    </row>
    <row r="3099" ht="11.25">
      <c r="H3099" s="5"/>
    </row>
    <row r="3100" ht="11.25">
      <c r="H3100" s="5"/>
    </row>
    <row r="3101" ht="11.25">
      <c r="H3101" s="5"/>
    </row>
    <row r="3102" ht="11.25">
      <c r="H3102" s="5"/>
    </row>
    <row r="3103" ht="11.25">
      <c r="H3103" s="5"/>
    </row>
    <row r="3104" ht="11.25">
      <c r="H3104" s="5"/>
    </row>
    <row r="3105" ht="11.25">
      <c r="H3105" s="5"/>
    </row>
    <row r="3106" ht="11.25">
      <c r="H3106" s="5"/>
    </row>
    <row r="3107" ht="11.25">
      <c r="H3107" s="5"/>
    </row>
    <row r="3108" ht="11.25">
      <c r="H3108" s="5"/>
    </row>
    <row r="3109" ht="11.25">
      <c r="H3109" s="5"/>
    </row>
    <row r="3110" ht="11.25">
      <c r="H3110" s="5"/>
    </row>
    <row r="3111" ht="11.25">
      <c r="H3111" s="5"/>
    </row>
    <row r="3112" ht="11.25">
      <c r="H3112" s="5"/>
    </row>
    <row r="3113" ht="11.25">
      <c r="H3113" s="5"/>
    </row>
    <row r="3114" ht="11.25">
      <c r="H3114" s="5"/>
    </row>
    <row r="3115" ht="11.25">
      <c r="H3115" s="5"/>
    </row>
    <row r="3116" ht="11.25">
      <c r="H3116" s="5"/>
    </row>
    <row r="3117" ht="11.25">
      <c r="H3117" s="5"/>
    </row>
    <row r="3118" ht="11.25">
      <c r="H3118" s="5"/>
    </row>
    <row r="3119" ht="11.25">
      <c r="H3119" s="5"/>
    </row>
    <row r="3120" ht="11.25">
      <c r="H3120" s="5"/>
    </row>
    <row r="3121" ht="11.25">
      <c r="H3121" s="5"/>
    </row>
    <row r="3122" ht="11.25">
      <c r="H3122" s="5"/>
    </row>
    <row r="3123" ht="11.25">
      <c r="H3123" s="5"/>
    </row>
    <row r="3124" ht="11.25">
      <c r="H3124" s="5"/>
    </row>
    <row r="3125" ht="11.25">
      <c r="H3125" s="5"/>
    </row>
    <row r="3126" ht="11.25">
      <c r="H3126" s="5"/>
    </row>
    <row r="3127" ht="11.25">
      <c r="H3127" s="5"/>
    </row>
    <row r="3128" ht="11.25">
      <c r="H3128" s="5"/>
    </row>
    <row r="3129" ht="11.25">
      <c r="H3129" s="5"/>
    </row>
    <row r="3130" ht="11.25">
      <c r="H3130" s="5"/>
    </row>
    <row r="3131" ht="11.25">
      <c r="H3131" s="5"/>
    </row>
    <row r="3132" ht="11.25">
      <c r="H3132" s="5"/>
    </row>
    <row r="3133" ht="11.25">
      <c r="H3133" s="5"/>
    </row>
    <row r="3134" ht="11.25">
      <c r="H3134" s="5"/>
    </row>
    <row r="3135" ht="11.25">
      <c r="H3135" s="5"/>
    </row>
    <row r="3136" ht="11.25">
      <c r="H3136" s="5"/>
    </row>
    <row r="3137" ht="11.25">
      <c r="H3137" s="5"/>
    </row>
    <row r="3138" ht="11.25">
      <c r="H3138" s="5"/>
    </row>
    <row r="3139" ht="11.25">
      <c r="H3139" s="5"/>
    </row>
    <row r="3140" ht="11.25">
      <c r="H3140" s="5"/>
    </row>
    <row r="3141" ht="11.25">
      <c r="H3141" s="5"/>
    </row>
    <row r="3142" ht="11.25">
      <c r="H3142" s="5"/>
    </row>
    <row r="3143" ht="11.25">
      <c r="H3143" s="5"/>
    </row>
    <row r="3144" ht="11.25">
      <c r="H3144" s="5"/>
    </row>
    <row r="3145" ht="11.25">
      <c r="H3145" s="5"/>
    </row>
    <row r="3146" ht="11.25">
      <c r="H3146" s="5"/>
    </row>
    <row r="3147" ht="11.25">
      <c r="H3147" s="5"/>
    </row>
    <row r="3148" ht="11.25">
      <c r="H3148" s="5"/>
    </row>
    <row r="3149" ht="11.25">
      <c r="H3149" s="5"/>
    </row>
    <row r="3150" ht="11.25">
      <c r="H3150" s="5"/>
    </row>
    <row r="3151" ht="11.25">
      <c r="H3151" s="5"/>
    </row>
    <row r="3152" ht="11.25">
      <c r="H3152" s="5"/>
    </row>
    <row r="3153" ht="11.25">
      <c r="H3153" s="5"/>
    </row>
    <row r="3154" ht="11.25">
      <c r="H3154" s="5"/>
    </row>
    <row r="3155" ht="11.25">
      <c r="H3155" s="5"/>
    </row>
    <row r="3156" ht="11.25">
      <c r="H3156" s="5"/>
    </row>
    <row r="3157" ht="11.25">
      <c r="H3157" s="5"/>
    </row>
    <row r="3158" ht="11.25">
      <c r="H3158" s="5"/>
    </row>
    <row r="3159" ht="11.25">
      <c r="H3159" s="5"/>
    </row>
    <row r="3160" ht="11.25">
      <c r="H3160" s="5"/>
    </row>
    <row r="3161" ht="11.25">
      <c r="H3161" s="5"/>
    </row>
    <row r="3162" ht="11.25">
      <c r="H3162" s="5"/>
    </row>
    <row r="3163" ht="11.25">
      <c r="H3163" s="5"/>
    </row>
    <row r="3164" ht="11.25">
      <c r="H3164" s="5"/>
    </row>
    <row r="3165" ht="11.25">
      <c r="H3165" s="5"/>
    </row>
    <row r="3166" ht="11.25">
      <c r="H3166" s="5"/>
    </row>
    <row r="3167" ht="11.25">
      <c r="H3167" s="5"/>
    </row>
    <row r="3168" ht="11.25">
      <c r="H3168" s="5"/>
    </row>
    <row r="3169" ht="11.25">
      <c r="H3169" s="5"/>
    </row>
    <row r="3170" ht="11.25">
      <c r="H3170" s="5"/>
    </row>
    <row r="3171" ht="11.25">
      <c r="H3171" s="5"/>
    </row>
    <row r="3172" ht="11.25">
      <c r="H3172" s="5"/>
    </row>
    <row r="3173" ht="11.25">
      <c r="H3173" s="5"/>
    </row>
    <row r="3174" ht="11.25">
      <c r="H3174" s="5"/>
    </row>
    <row r="3175" ht="11.25">
      <c r="H3175" s="5"/>
    </row>
    <row r="3176" ht="11.25">
      <c r="H3176" s="5"/>
    </row>
    <row r="3177" ht="11.25">
      <c r="H3177" s="5"/>
    </row>
    <row r="3178" ht="11.25">
      <c r="H3178" s="5"/>
    </row>
    <row r="3179" ht="11.25">
      <c r="H3179" s="5"/>
    </row>
    <row r="3180" ht="11.25">
      <c r="H3180" s="5"/>
    </row>
    <row r="3181" ht="11.25">
      <c r="H3181" s="5"/>
    </row>
    <row r="3182" ht="11.25">
      <c r="H3182" s="5"/>
    </row>
    <row r="3183" ht="11.25">
      <c r="H3183" s="5"/>
    </row>
    <row r="3184" ht="11.25">
      <c r="H3184" s="5"/>
    </row>
    <row r="3185" ht="11.25">
      <c r="H3185" s="5"/>
    </row>
    <row r="3186" ht="11.25">
      <c r="H3186" s="5"/>
    </row>
    <row r="3187" ht="11.25">
      <c r="H3187" s="5"/>
    </row>
    <row r="3188" ht="11.25">
      <c r="H3188" s="5"/>
    </row>
    <row r="3189" ht="11.25">
      <c r="H3189" s="5"/>
    </row>
    <row r="3190" ht="11.25">
      <c r="H3190" s="5"/>
    </row>
    <row r="3191" ht="11.25">
      <c r="H3191" s="5"/>
    </row>
    <row r="3192" ht="11.25">
      <c r="H3192" s="5"/>
    </row>
    <row r="3193" ht="11.25">
      <c r="H3193" s="5"/>
    </row>
    <row r="3194" ht="11.25">
      <c r="H3194" s="5"/>
    </row>
    <row r="3195" ht="11.25">
      <c r="H3195" s="5"/>
    </row>
    <row r="3196" ht="11.25">
      <c r="H3196" s="5"/>
    </row>
    <row r="3197" ht="11.25">
      <c r="H3197" s="5"/>
    </row>
    <row r="3198" ht="11.25">
      <c r="H3198" s="5"/>
    </row>
    <row r="3199" ht="11.25">
      <c r="H3199" s="5"/>
    </row>
    <row r="3200" ht="11.25">
      <c r="H3200" s="5"/>
    </row>
    <row r="3201" ht="11.25">
      <c r="H3201" s="5"/>
    </row>
    <row r="3202" ht="11.25">
      <c r="H3202" s="5"/>
    </row>
    <row r="3203" ht="11.25">
      <c r="H3203" s="5"/>
    </row>
    <row r="3204" ht="11.25">
      <c r="H3204" s="5"/>
    </row>
    <row r="3205" ht="11.25">
      <c r="H3205" s="5"/>
    </row>
    <row r="3206" ht="11.25">
      <c r="H3206" s="5"/>
    </row>
    <row r="3207" ht="11.25">
      <c r="H3207" s="5"/>
    </row>
    <row r="3208" ht="11.25">
      <c r="H3208" s="5"/>
    </row>
    <row r="3209" ht="11.25">
      <c r="H3209" s="5"/>
    </row>
    <row r="3210" ht="11.25">
      <c r="H3210" s="5"/>
    </row>
    <row r="3211" ht="11.25">
      <c r="H3211" s="5"/>
    </row>
    <row r="3212" ht="11.25">
      <c r="H3212" s="5"/>
    </row>
    <row r="3213" ht="11.25">
      <c r="H3213" s="5"/>
    </row>
    <row r="3214" ht="11.25">
      <c r="H3214" s="5"/>
    </row>
    <row r="3215" ht="11.25">
      <c r="H3215" s="5"/>
    </row>
    <row r="3216" ht="11.25">
      <c r="H3216" s="5"/>
    </row>
    <row r="3217" ht="11.25">
      <c r="H3217" s="5"/>
    </row>
    <row r="3218" ht="11.25">
      <c r="H3218" s="5"/>
    </row>
    <row r="3219" ht="11.25">
      <c r="H3219" s="5"/>
    </row>
    <row r="3220" ht="11.25">
      <c r="H3220" s="5"/>
    </row>
    <row r="3221" ht="11.25">
      <c r="H3221" s="5"/>
    </row>
    <row r="3222" ht="11.25">
      <c r="H3222" s="5"/>
    </row>
    <row r="3223" ht="11.25">
      <c r="H3223" s="5"/>
    </row>
    <row r="3224" ht="11.25">
      <c r="H3224" s="5"/>
    </row>
    <row r="3225" ht="11.25">
      <c r="H3225" s="5"/>
    </row>
    <row r="3226" ht="11.25">
      <c r="H3226" s="5"/>
    </row>
    <row r="3227" ht="11.25">
      <c r="H3227" s="5"/>
    </row>
    <row r="3228" ht="11.25">
      <c r="H3228" s="5"/>
    </row>
    <row r="3229" ht="11.25">
      <c r="H3229" s="5"/>
    </row>
    <row r="3230" ht="11.25">
      <c r="H3230" s="5"/>
    </row>
    <row r="3231" ht="11.25">
      <c r="H3231" s="5"/>
    </row>
    <row r="3232" ht="11.25">
      <c r="H3232" s="5"/>
    </row>
    <row r="3233" ht="11.25">
      <c r="H3233" s="5"/>
    </row>
    <row r="3234" ht="11.25">
      <c r="H3234" s="5"/>
    </row>
    <row r="3235" ht="11.25">
      <c r="H3235" s="5"/>
    </row>
    <row r="3236" ht="11.25">
      <c r="H3236" s="5"/>
    </row>
    <row r="3237" ht="11.25">
      <c r="H3237" s="5"/>
    </row>
    <row r="3238" ht="11.25">
      <c r="H3238" s="5"/>
    </row>
    <row r="3239" ht="11.25">
      <c r="H3239" s="5"/>
    </row>
    <row r="3240" ht="11.25">
      <c r="H3240" s="5"/>
    </row>
    <row r="3241" ht="11.25">
      <c r="H3241" s="5"/>
    </row>
    <row r="3242" ht="11.25">
      <c r="H3242" s="5"/>
    </row>
    <row r="3243" ht="11.25">
      <c r="H3243" s="5"/>
    </row>
    <row r="3244" ht="11.25">
      <c r="H3244" s="5"/>
    </row>
    <row r="3245" ht="11.25">
      <c r="H3245" s="5"/>
    </row>
    <row r="3246" ht="11.25">
      <c r="H3246" s="5"/>
    </row>
    <row r="3247" ht="11.25">
      <c r="H3247" s="5"/>
    </row>
    <row r="3248" ht="11.25">
      <c r="H3248" s="5"/>
    </row>
    <row r="3249" ht="11.25">
      <c r="H3249" s="5"/>
    </row>
    <row r="3250" ht="11.25">
      <c r="H3250" s="5"/>
    </row>
    <row r="3251" ht="11.25">
      <c r="H3251" s="5"/>
    </row>
    <row r="3252" ht="11.25">
      <c r="H3252" s="5"/>
    </row>
    <row r="3253" ht="11.25">
      <c r="H3253" s="5"/>
    </row>
    <row r="3254" ht="11.25">
      <c r="H3254" s="5"/>
    </row>
    <row r="3255" ht="11.25">
      <c r="H3255" s="5"/>
    </row>
    <row r="3256" ht="11.25">
      <c r="H3256" s="5"/>
    </row>
    <row r="3257" ht="11.25">
      <c r="H3257" s="5"/>
    </row>
    <row r="3258" ht="11.25">
      <c r="H3258" s="5"/>
    </row>
    <row r="3259" ht="11.25">
      <c r="H3259" s="5"/>
    </row>
    <row r="3260" ht="11.25">
      <c r="H3260" s="5"/>
    </row>
    <row r="3261" ht="11.25">
      <c r="H3261" s="5"/>
    </row>
    <row r="3262" ht="11.25">
      <c r="H3262" s="5"/>
    </row>
    <row r="3263" ht="11.25">
      <c r="H3263" s="5"/>
    </row>
    <row r="3264" ht="11.25">
      <c r="H3264" s="5"/>
    </row>
    <row r="3265" ht="11.25">
      <c r="H3265" s="5"/>
    </row>
    <row r="3266" ht="11.25">
      <c r="H3266" s="5"/>
    </row>
    <row r="3267" ht="11.25">
      <c r="H3267" s="5"/>
    </row>
    <row r="3268" ht="11.25">
      <c r="H3268" s="5"/>
    </row>
    <row r="3269" ht="11.25">
      <c r="H3269" s="5"/>
    </row>
    <row r="3270" ht="11.25">
      <c r="H3270" s="5"/>
    </row>
    <row r="3271" ht="11.25">
      <c r="H3271" s="5"/>
    </row>
    <row r="3272" ht="11.25">
      <c r="H3272" s="5"/>
    </row>
    <row r="3273" ht="11.25">
      <c r="H3273" s="5"/>
    </row>
    <row r="3274" ht="11.25">
      <c r="H3274" s="5"/>
    </row>
    <row r="3275" ht="11.25">
      <c r="H3275" s="5"/>
    </row>
    <row r="3276" ht="11.25">
      <c r="H3276" s="5"/>
    </row>
    <row r="3277" ht="11.25">
      <c r="H3277" s="5"/>
    </row>
    <row r="3278" ht="11.25">
      <c r="H3278" s="5"/>
    </row>
    <row r="3279" ht="11.25">
      <c r="H3279" s="5"/>
    </row>
    <row r="3280" ht="11.25">
      <c r="H3280" s="5"/>
    </row>
    <row r="3281" ht="11.25">
      <c r="H3281" s="5"/>
    </row>
    <row r="3282" ht="11.25">
      <c r="H3282" s="5"/>
    </row>
    <row r="3283" ht="11.25">
      <c r="H3283" s="5"/>
    </row>
    <row r="3284" ht="11.25">
      <c r="H3284" s="5"/>
    </row>
    <row r="3285" ht="11.25">
      <c r="H3285" s="5"/>
    </row>
    <row r="3286" ht="11.25">
      <c r="H3286" s="5"/>
    </row>
    <row r="3287" ht="11.25">
      <c r="H3287" s="5"/>
    </row>
    <row r="3288" ht="11.25">
      <c r="H3288" s="5"/>
    </row>
    <row r="3289" ht="11.25">
      <c r="H3289" s="5"/>
    </row>
    <row r="3290" ht="11.25">
      <c r="H3290" s="5"/>
    </row>
    <row r="3291" ht="11.25">
      <c r="H3291" s="5"/>
    </row>
    <row r="3292" ht="11.25">
      <c r="H3292" s="5"/>
    </row>
    <row r="3293" ht="11.25">
      <c r="H3293" s="5"/>
    </row>
    <row r="3294" ht="11.25">
      <c r="H3294" s="5"/>
    </row>
    <row r="3295" ht="11.25">
      <c r="H3295" s="5"/>
    </row>
    <row r="3296" ht="11.25">
      <c r="H3296" s="5"/>
    </row>
    <row r="3297" ht="11.25">
      <c r="H3297" s="5"/>
    </row>
    <row r="3298" ht="11.25">
      <c r="H3298" s="5"/>
    </row>
    <row r="3299" ht="11.25">
      <c r="H3299" s="5"/>
    </row>
    <row r="3300" ht="11.25">
      <c r="H3300" s="5"/>
    </row>
    <row r="3301" ht="11.25">
      <c r="H3301" s="5"/>
    </row>
    <row r="3302" ht="11.25">
      <c r="H3302" s="5"/>
    </row>
    <row r="3303" ht="11.25">
      <c r="H3303" s="5"/>
    </row>
    <row r="3304" ht="11.25">
      <c r="H3304" s="5"/>
    </row>
    <row r="3305" ht="11.25">
      <c r="H3305" s="5"/>
    </row>
    <row r="3306" ht="11.25">
      <c r="H3306" s="5"/>
    </row>
    <row r="3307" ht="11.25">
      <c r="H3307" s="5"/>
    </row>
    <row r="3308" ht="11.25">
      <c r="H3308" s="5"/>
    </row>
    <row r="3309" ht="11.25">
      <c r="H3309" s="5"/>
    </row>
    <row r="3310" ht="11.25">
      <c r="H3310" s="5"/>
    </row>
    <row r="3311" ht="11.25">
      <c r="H3311" s="5"/>
    </row>
    <row r="3312" ht="11.25">
      <c r="H3312" s="5"/>
    </row>
    <row r="3313" ht="11.25">
      <c r="H3313" s="5"/>
    </row>
    <row r="3314" ht="11.25">
      <c r="H3314" s="5"/>
    </row>
    <row r="3315" ht="11.25">
      <c r="H3315" s="5"/>
    </row>
    <row r="3316" ht="11.25">
      <c r="H3316" s="5"/>
    </row>
    <row r="3317" ht="11.25">
      <c r="H3317" s="5"/>
    </row>
    <row r="3318" ht="11.25">
      <c r="H3318" s="5"/>
    </row>
    <row r="3319" ht="11.25">
      <c r="H3319" s="5"/>
    </row>
    <row r="3320" ht="11.25">
      <c r="H3320" s="5"/>
    </row>
    <row r="3321" ht="11.25">
      <c r="H3321" s="5"/>
    </row>
    <row r="3322" ht="11.25">
      <c r="H3322" s="5"/>
    </row>
    <row r="3323" ht="11.25">
      <c r="H3323" s="5"/>
    </row>
    <row r="3324" ht="11.25">
      <c r="H3324" s="5"/>
    </row>
    <row r="3325" ht="11.25">
      <c r="H3325" s="5"/>
    </row>
    <row r="3326" ht="11.25">
      <c r="H3326" s="5"/>
    </row>
    <row r="3327" ht="11.25">
      <c r="H3327" s="5"/>
    </row>
    <row r="3328" ht="11.25">
      <c r="H3328" s="5"/>
    </row>
    <row r="3329" ht="11.25">
      <c r="H3329" s="5"/>
    </row>
    <row r="3330" ht="11.25">
      <c r="H3330" s="5"/>
    </row>
    <row r="3331" ht="11.25">
      <c r="H3331" s="5"/>
    </row>
    <row r="3332" ht="11.25">
      <c r="H3332" s="5"/>
    </row>
    <row r="3333" ht="11.25">
      <c r="H3333" s="5"/>
    </row>
    <row r="3334" ht="11.25">
      <c r="H3334" s="5"/>
    </row>
    <row r="3335" ht="11.25">
      <c r="H3335" s="5"/>
    </row>
    <row r="3336" ht="11.25">
      <c r="H3336" s="5"/>
    </row>
    <row r="3337" ht="11.25">
      <c r="H3337" s="5"/>
    </row>
    <row r="3338" ht="11.25">
      <c r="H3338" s="5"/>
    </row>
    <row r="3339" ht="11.25">
      <c r="H3339" s="5"/>
    </row>
    <row r="3340" ht="11.25">
      <c r="H3340" s="5"/>
    </row>
    <row r="3341" ht="11.25">
      <c r="H3341" s="5"/>
    </row>
    <row r="3342" ht="11.25">
      <c r="H3342" s="5"/>
    </row>
    <row r="3343" ht="11.25">
      <c r="H3343" s="5"/>
    </row>
    <row r="3344" ht="11.25">
      <c r="H3344" s="5"/>
    </row>
    <row r="3345" ht="11.25">
      <c r="H3345" s="5"/>
    </row>
    <row r="3346" ht="11.25">
      <c r="H3346" s="5"/>
    </row>
    <row r="3347" ht="11.25">
      <c r="H3347" s="5"/>
    </row>
    <row r="3348" ht="11.25">
      <c r="H3348" s="5"/>
    </row>
    <row r="3349" ht="11.25">
      <c r="H3349" s="5"/>
    </row>
    <row r="3350" ht="11.25">
      <c r="H3350" s="5"/>
    </row>
    <row r="3351" ht="11.25">
      <c r="H3351" s="5"/>
    </row>
    <row r="3352" ht="11.25">
      <c r="H3352" s="5"/>
    </row>
    <row r="3353" ht="11.25">
      <c r="H3353" s="5"/>
    </row>
    <row r="3354" ht="11.25">
      <c r="H3354" s="5"/>
    </row>
    <row r="3355" ht="11.25">
      <c r="H3355" s="5"/>
    </row>
    <row r="3356" ht="11.25">
      <c r="H3356" s="5"/>
    </row>
    <row r="3357" ht="11.25">
      <c r="H3357" s="5"/>
    </row>
    <row r="3358" ht="11.25">
      <c r="H3358" s="5"/>
    </row>
    <row r="3359" ht="11.25">
      <c r="H3359" s="5"/>
    </row>
    <row r="3360" ht="11.25">
      <c r="H3360" s="5"/>
    </row>
    <row r="3361" ht="11.25">
      <c r="H3361" s="5"/>
    </row>
    <row r="3362" ht="11.25">
      <c r="H3362" s="5"/>
    </row>
    <row r="3363" ht="11.25">
      <c r="H3363" s="5"/>
    </row>
    <row r="3364" ht="11.25">
      <c r="H3364" s="5"/>
    </row>
    <row r="3365" ht="11.25">
      <c r="H3365" s="5"/>
    </row>
    <row r="3366" ht="11.25">
      <c r="H3366" s="5"/>
    </row>
    <row r="3367" ht="11.25">
      <c r="H3367" s="5"/>
    </row>
    <row r="3368" ht="11.25">
      <c r="H3368" s="5"/>
    </row>
    <row r="3369" ht="11.25">
      <c r="H3369" s="5"/>
    </row>
    <row r="3370" ht="11.25">
      <c r="H3370" s="5"/>
    </row>
    <row r="3371" ht="11.25">
      <c r="H3371" s="5"/>
    </row>
    <row r="3372" ht="11.25">
      <c r="H3372" s="5"/>
    </row>
    <row r="3373" ht="11.25">
      <c r="H3373" s="5"/>
    </row>
    <row r="3374" ht="11.25">
      <c r="H3374" s="5"/>
    </row>
    <row r="3375" ht="11.25">
      <c r="H3375" s="5"/>
    </row>
    <row r="3376" ht="11.25">
      <c r="H3376" s="5"/>
    </row>
    <row r="3377" ht="11.25">
      <c r="H3377" s="5"/>
    </row>
    <row r="3378" ht="11.25">
      <c r="H3378" s="5"/>
    </row>
    <row r="3379" ht="11.25">
      <c r="H3379" s="5"/>
    </row>
    <row r="3380" ht="11.25">
      <c r="H3380" s="5"/>
    </row>
    <row r="3381" ht="11.25">
      <c r="H3381" s="5"/>
    </row>
    <row r="3382" ht="11.25">
      <c r="H3382" s="5"/>
    </row>
    <row r="3383" ht="11.25">
      <c r="H3383" s="5"/>
    </row>
    <row r="3384" ht="11.25">
      <c r="H3384" s="5"/>
    </row>
    <row r="3385" ht="11.25">
      <c r="H3385" s="5"/>
    </row>
    <row r="3386" ht="11.25">
      <c r="H3386" s="5"/>
    </row>
    <row r="3387" ht="11.25">
      <c r="H3387" s="5"/>
    </row>
    <row r="3388" ht="11.25">
      <c r="H3388" s="5"/>
    </row>
    <row r="3389" ht="11.25">
      <c r="H3389" s="5"/>
    </row>
    <row r="3390" ht="11.25">
      <c r="H3390" s="5"/>
    </row>
    <row r="3391" ht="11.25">
      <c r="H3391" s="5"/>
    </row>
    <row r="3392" ht="11.25">
      <c r="H3392" s="5"/>
    </row>
    <row r="3393" ht="11.25">
      <c r="H3393" s="5"/>
    </row>
    <row r="3394" ht="11.25">
      <c r="H3394" s="5"/>
    </row>
    <row r="3395" ht="11.25">
      <c r="H3395" s="5"/>
    </row>
    <row r="3396" ht="11.25">
      <c r="H3396" s="5"/>
    </row>
    <row r="3397" ht="11.25">
      <c r="H3397" s="5"/>
    </row>
    <row r="3398" ht="11.25">
      <c r="H3398" s="5"/>
    </row>
    <row r="3399" ht="11.25">
      <c r="H3399" s="5"/>
    </row>
    <row r="3400" ht="11.25">
      <c r="H3400" s="5"/>
    </row>
    <row r="3401" ht="11.25">
      <c r="H3401" s="5"/>
    </row>
    <row r="3402" ht="11.25">
      <c r="H3402" s="5"/>
    </row>
    <row r="3403" ht="11.25">
      <c r="H3403" s="5"/>
    </row>
    <row r="3404" ht="11.25">
      <c r="H3404" s="5"/>
    </row>
    <row r="3405" ht="11.25">
      <c r="H3405" s="5"/>
    </row>
    <row r="3406" ht="11.25">
      <c r="H3406" s="5"/>
    </row>
    <row r="3407" ht="11.25">
      <c r="H3407" s="5"/>
    </row>
    <row r="3408" ht="11.25">
      <c r="H3408" s="5"/>
    </row>
    <row r="3409" ht="11.25">
      <c r="H3409" s="5"/>
    </row>
    <row r="3410" ht="11.25">
      <c r="H3410" s="5"/>
    </row>
    <row r="3411" ht="11.25">
      <c r="H3411" s="5"/>
    </row>
    <row r="3412" ht="11.25">
      <c r="H3412" s="5"/>
    </row>
    <row r="3413" ht="11.25">
      <c r="H3413" s="5"/>
    </row>
    <row r="3414" ht="11.25">
      <c r="H3414" s="5"/>
    </row>
    <row r="3415" ht="11.25">
      <c r="H3415" s="5"/>
    </row>
    <row r="3416" ht="11.25">
      <c r="H3416" s="5"/>
    </row>
    <row r="3417" ht="11.25">
      <c r="H3417" s="5"/>
    </row>
    <row r="3418" ht="11.25">
      <c r="H3418" s="5"/>
    </row>
    <row r="3419" ht="11.25">
      <c r="H3419" s="5"/>
    </row>
    <row r="3420" ht="11.25">
      <c r="H3420" s="5"/>
    </row>
    <row r="3421" ht="11.25">
      <c r="H3421" s="5"/>
    </row>
    <row r="3422" ht="11.25">
      <c r="H3422" s="5"/>
    </row>
    <row r="3423" ht="11.25">
      <c r="H3423" s="5"/>
    </row>
    <row r="3424" ht="11.25">
      <c r="H3424" s="5"/>
    </row>
    <row r="3425" ht="11.25">
      <c r="H3425" s="5"/>
    </row>
    <row r="3426" ht="11.25">
      <c r="H3426" s="5"/>
    </row>
    <row r="3427" ht="11.25">
      <c r="H3427" s="5"/>
    </row>
    <row r="3428" ht="11.25">
      <c r="H3428" s="5"/>
    </row>
    <row r="3429" ht="11.25">
      <c r="H3429" s="5"/>
    </row>
    <row r="3430" ht="11.25">
      <c r="H3430" s="5"/>
    </row>
    <row r="3431" ht="11.25">
      <c r="H3431" s="5"/>
    </row>
    <row r="3432" ht="11.25">
      <c r="H3432" s="5"/>
    </row>
    <row r="3433" ht="11.25">
      <c r="H3433" s="5"/>
    </row>
    <row r="3434" ht="11.25">
      <c r="H3434" s="5"/>
    </row>
    <row r="3435" ht="11.25">
      <c r="H3435" s="5"/>
    </row>
    <row r="3436" ht="11.25">
      <c r="H3436" s="5"/>
    </row>
    <row r="3437" ht="11.25">
      <c r="H3437" s="5"/>
    </row>
    <row r="3438" ht="11.25">
      <c r="H3438" s="5"/>
    </row>
    <row r="3439" ht="11.25">
      <c r="H3439" s="5"/>
    </row>
    <row r="3440" ht="11.25">
      <c r="H3440" s="5"/>
    </row>
    <row r="3441" ht="11.25">
      <c r="H3441" s="5"/>
    </row>
    <row r="3442" ht="11.25">
      <c r="H3442" s="5"/>
    </row>
    <row r="3443" ht="11.25">
      <c r="H3443" s="5"/>
    </row>
    <row r="3444" ht="11.25">
      <c r="H3444" s="5"/>
    </row>
    <row r="3445" ht="11.25">
      <c r="H3445" s="5"/>
    </row>
    <row r="3446" ht="11.25">
      <c r="H3446" s="5"/>
    </row>
    <row r="3447" ht="11.25">
      <c r="H3447" s="5"/>
    </row>
    <row r="3448" ht="11.25">
      <c r="H3448" s="5"/>
    </row>
    <row r="3449" ht="11.25">
      <c r="H3449" s="5"/>
    </row>
    <row r="3450" ht="11.25">
      <c r="H3450" s="5"/>
    </row>
    <row r="3451" ht="11.25">
      <c r="H3451" s="5"/>
    </row>
    <row r="3452" ht="11.25">
      <c r="H3452" s="5"/>
    </row>
    <row r="3453" ht="11.25">
      <c r="H3453" s="5"/>
    </row>
    <row r="3454" ht="11.25">
      <c r="H3454" s="5"/>
    </row>
    <row r="3455" ht="11.25">
      <c r="H3455" s="5"/>
    </row>
    <row r="3456" ht="11.25">
      <c r="H3456" s="5"/>
    </row>
    <row r="3457" ht="11.25">
      <c r="H3457" s="5"/>
    </row>
    <row r="3458" ht="11.25">
      <c r="H3458" s="5"/>
    </row>
    <row r="3459" ht="11.25">
      <c r="H3459" s="5"/>
    </row>
    <row r="3460" ht="11.25">
      <c r="H3460" s="5"/>
    </row>
    <row r="3461" ht="11.25">
      <c r="H3461" s="5"/>
    </row>
    <row r="3462" ht="11.25">
      <c r="H3462" s="5"/>
    </row>
    <row r="3463" ht="11.25">
      <c r="H3463" s="5"/>
    </row>
    <row r="3464" ht="11.25">
      <c r="H3464" s="5"/>
    </row>
    <row r="3465" ht="11.25">
      <c r="H3465" s="5"/>
    </row>
    <row r="3466" ht="11.25">
      <c r="H3466" s="5"/>
    </row>
    <row r="3467" ht="11.25">
      <c r="H3467" s="5"/>
    </row>
    <row r="3468" ht="11.25">
      <c r="H3468" s="5"/>
    </row>
    <row r="3469" ht="11.25">
      <c r="H3469" s="5"/>
    </row>
    <row r="3470" ht="11.25">
      <c r="H3470" s="5"/>
    </row>
    <row r="3471" ht="11.25">
      <c r="H3471" s="5"/>
    </row>
    <row r="3472" ht="11.25">
      <c r="H3472" s="5"/>
    </row>
    <row r="3473" ht="11.25">
      <c r="H3473" s="5"/>
    </row>
    <row r="3474" ht="11.25">
      <c r="H3474" s="5"/>
    </row>
    <row r="3475" ht="11.25">
      <c r="H3475" s="5"/>
    </row>
    <row r="3476" ht="11.25">
      <c r="H3476" s="5"/>
    </row>
    <row r="3477" ht="11.25">
      <c r="H3477" s="5"/>
    </row>
    <row r="3478" ht="11.25">
      <c r="H3478" s="5"/>
    </row>
    <row r="3479" ht="11.25">
      <c r="H3479" s="5"/>
    </row>
    <row r="3480" ht="11.25">
      <c r="H3480" s="5"/>
    </row>
    <row r="3481" ht="11.25">
      <c r="H3481" s="5"/>
    </row>
    <row r="3482" ht="11.25">
      <c r="H3482" s="5"/>
    </row>
    <row r="3483" ht="11.25">
      <c r="H3483" s="5"/>
    </row>
    <row r="3484" ht="11.25">
      <c r="H3484" s="5"/>
    </row>
    <row r="3485" ht="11.25">
      <c r="H3485" s="5"/>
    </row>
    <row r="3486" ht="11.25">
      <c r="H3486" s="5"/>
    </row>
    <row r="3487" ht="11.25">
      <c r="H3487" s="5"/>
    </row>
    <row r="3488" ht="11.25">
      <c r="H3488" s="5"/>
    </row>
    <row r="3489" ht="11.25">
      <c r="H3489" s="5"/>
    </row>
    <row r="3490" ht="11.25">
      <c r="H3490" s="5"/>
    </row>
    <row r="3491" ht="11.25">
      <c r="H3491" s="5"/>
    </row>
    <row r="3492" ht="11.25">
      <c r="H3492" s="5"/>
    </row>
    <row r="3493" ht="11.25">
      <c r="H3493" s="5"/>
    </row>
    <row r="3494" ht="11.25">
      <c r="H3494" s="5"/>
    </row>
    <row r="3495" ht="11.25">
      <c r="H3495" s="5"/>
    </row>
    <row r="3496" ht="11.25">
      <c r="H3496" s="5"/>
    </row>
    <row r="3497" ht="11.25">
      <c r="H3497" s="5"/>
    </row>
    <row r="3498" ht="11.25">
      <c r="H3498" s="5"/>
    </row>
    <row r="3499" ht="11.25">
      <c r="H3499" s="5"/>
    </row>
    <row r="3500" ht="11.25">
      <c r="H3500" s="5"/>
    </row>
    <row r="3501" ht="11.25">
      <c r="H3501" s="5"/>
    </row>
    <row r="3502" ht="11.25">
      <c r="H3502" s="5"/>
    </row>
    <row r="3503" ht="11.25">
      <c r="H3503" s="5"/>
    </row>
    <row r="3504" ht="11.25">
      <c r="H3504" s="5"/>
    </row>
    <row r="3505" ht="11.25">
      <c r="H3505" s="5"/>
    </row>
    <row r="3506" ht="11.25">
      <c r="H3506" s="5"/>
    </row>
    <row r="3507" ht="11.25">
      <c r="H3507" s="5"/>
    </row>
    <row r="3508" ht="11.25">
      <c r="H3508" s="5"/>
    </row>
    <row r="3509" ht="11.25">
      <c r="H3509" s="5"/>
    </row>
    <row r="3510" ht="11.25">
      <c r="H3510" s="5"/>
    </row>
    <row r="3511" ht="11.25">
      <c r="H3511" s="5"/>
    </row>
    <row r="3512" ht="11.25">
      <c r="H3512" s="5"/>
    </row>
    <row r="3513" ht="11.25">
      <c r="H3513" s="5"/>
    </row>
    <row r="3514" ht="11.25">
      <c r="H3514" s="5"/>
    </row>
    <row r="3515" ht="11.25">
      <c r="H3515" s="5"/>
    </row>
    <row r="3516" ht="11.25">
      <c r="H3516" s="5"/>
    </row>
    <row r="3517" ht="11.25">
      <c r="H3517" s="5"/>
    </row>
    <row r="3518" ht="11.25">
      <c r="H3518" s="5"/>
    </row>
    <row r="3519" ht="11.25">
      <c r="H3519" s="5"/>
    </row>
    <row r="3520" ht="11.25">
      <c r="H3520" s="5"/>
    </row>
    <row r="3521" ht="11.25">
      <c r="H3521" s="5"/>
    </row>
    <row r="3522" ht="11.25">
      <c r="H3522" s="5"/>
    </row>
    <row r="3523" ht="11.25">
      <c r="H3523" s="5"/>
    </row>
    <row r="3524" ht="11.25">
      <c r="H3524" s="5"/>
    </row>
    <row r="3525" ht="11.25">
      <c r="H3525" s="5"/>
    </row>
    <row r="3526" ht="11.25">
      <c r="H3526" s="5"/>
    </row>
    <row r="3527" ht="11.25">
      <c r="H3527" s="5"/>
    </row>
    <row r="3528" ht="11.25">
      <c r="H3528" s="5"/>
    </row>
    <row r="3529" ht="11.25">
      <c r="H3529" s="5"/>
    </row>
    <row r="3530" ht="11.25">
      <c r="H3530" s="5"/>
    </row>
    <row r="3531" ht="11.25">
      <c r="H3531" s="5"/>
    </row>
    <row r="3532" ht="11.25">
      <c r="H3532" s="5"/>
    </row>
    <row r="3533" ht="11.25">
      <c r="H3533" s="5"/>
    </row>
    <row r="3534" ht="11.25">
      <c r="H3534" s="5"/>
    </row>
    <row r="3535" ht="11.25">
      <c r="H3535" s="5"/>
    </row>
    <row r="3536" ht="11.25">
      <c r="H3536" s="5"/>
    </row>
    <row r="3537" ht="11.25">
      <c r="H3537" s="5"/>
    </row>
    <row r="3538" ht="11.25">
      <c r="H3538" s="5"/>
    </row>
    <row r="3539" ht="11.25">
      <c r="H3539" s="5"/>
    </row>
    <row r="3540" ht="11.25">
      <c r="H3540" s="5"/>
    </row>
    <row r="3541" ht="11.25">
      <c r="H3541" s="5"/>
    </row>
    <row r="3542" ht="11.25">
      <c r="H3542" s="5"/>
    </row>
    <row r="3543" ht="11.25">
      <c r="H3543" s="5"/>
    </row>
    <row r="3544" ht="11.25">
      <c r="H3544" s="5"/>
    </row>
    <row r="3545" ht="11.25">
      <c r="H3545" s="5"/>
    </row>
    <row r="3546" ht="11.25">
      <c r="H3546" s="5"/>
    </row>
    <row r="3547" ht="11.25">
      <c r="H3547" s="5"/>
    </row>
    <row r="3548" ht="11.25">
      <c r="H3548" s="5"/>
    </row>
    <row r="3549" ht="11.25">
      <c r="H3549" s="5"/>
    </row>
    <row r="3550" ht="11.25">
      <c r="H3550" s="5"/>
    </row>
    <row r="3551" ht="11.25">
      <c r="H3551" s="5"/>
    </row>
    <row r="3552" ht="11.25">
      <c r="H3552" s="5"/>
    </row>
    <row r="3553" ht="11.25">
      <c r="H3553" s="5"/>
    </row>
    <row r="3554" ht="11.25">
      <c r="H3554" s="5"/>
    </row>
    <row r="3555" ht="11.25">
      <c r="H3555" s="5"/>
    </row>
    <row r="3556" ht="11.25">
      <c r="H3556" s="5"/>
    </row>
    <row r="3557" ht="11.25">
      <c r="H3557" s="5"/>
    </row>
    <row r="3558" ht="11.25">
      <c r="H3558" s="5"/>
    </row>
    <row r="3559" ht="11.25">
      <c r="H3559" s="5"/>
    </row>
    <row r="3560" ht="11.25">
      <c r="H3560" s="5"/>
    </row>
    <row r="3561" ht="11.25">
      <c r="H3561" s="5"/>
    </row>
    <row r="3562" ht="11.25">
      <c r="H3562" s="5"/>
    </row>
    <row r="3563" ht="11.25">
      <c r="H3563" s="5"/>
    </row>
    <row r="3564" ht="11.25">
      <c r="H3564" s="5"/>
    </row>
    <row r="3565" ht="11.25">
      <c r="H3565" s="5"/>
    </row>
    <row r="3566" ht="11.25">
      <c r="H3566" s="5"/>
    </row>
    <row r="3567" ht="11.25">
      <c r="H3567" s="5"/>
    </row>
    <row r="3568" ht="11.25">
      <c r="H3568" s="5"/>
    </row>
    <row r="3569" ht="11.25">
      <c r="H3569" s="5"/>
    </row>
    <row r="3570" ht="11.25">
      <c r="H3570" s="5"/>
    </row>
    <row r="3571" ht="11.25">
      <c r="H3571" s="5"/>
    </row>
    <row r="3572" ht="11.25">
      <c r="H3572" s="5"/>
    </row>
    <row r="3573" ht="11.25">
      <c r="H3573" s="5"/>
    </row>
    <row r="3574" ht="11.25">
      <c r="H3574" s="5"/>
    </row>
    <row r="3575" ht="11.25">
      <c r="H3575" s="5"/>
    </row>
    <row r="3576" ht="11.25">
      <c r="H3576" s="5"/>
    </row>
    <row r="3577" ht="11.25">
      <c r="H3577" s="5"/>
    </row>
    <row r="3578" ht="11.25">
      <c r="H3578" s="5"/>
    </row>
    <row r="3579" ht="11.25">
      <c r="H3579" s="5"/>
    </row>
    <row r="3580" ht="11.25">
      <c r="H3580" s="5"/>
    </row>
    <row r="3581" ht="11.25">
      <c r="H3581" s="5"/>
    </row>
    <row r="3582" ht="11.25">
      <c r="H3582" s="5"/>
    </row>
    <row r="3583" ht="11.25">
      <c r="H3583" s="5"/>
    </row>
    <row r="3584" ht="11.25">
      <c r="H3584" s="5"/>
    </row>
    <row r="3585" ht="11.25">
      <c r="H3585" s="5"/>
    </row>
    <row r="3586" ht="11.25">
      <c r="H3586" s="5"/>
    </row>
    <row r="3587" ht="11.25">
      <c r="H3587" s="5"/>
    </row>
    <row r="3588" ht="11.25">
      <c r="H3588" s="5"/>
    </row>
    <row r="3589" ht="11.25">
      <c r="H3589" s="5"/>
    </row>
    <row r="3590" ht="11.25">
      <c r="H3590" s="5"/>
    </row>
    <row r="3591" ht="11.25">
      <c r="H3591" s="5"/>
    </row>
    <row r="3592" ht="11.25">
      <c r="H3592" s="5"/>
    </row>
    <row r="3593" ht="11.25">
      <c r="H3593" s="5"/>
    </row>
    <row r="3594" ht="11.25">
      <c r="H3594" s="5"/>
    </row>
    <row r="3595" ht="11.25">
      <c r="H3595" s="5"/>
    </row>
    <row r="3596" ht="11.25">
      <c r="H3596" s="5"/>
    </row>
    <row r="3597" ht="11.25">
      <c r="H3597" s="5"/>
    </row>
    <row r="3598" ht="11.25">
      <c r="H3598" s="5"/>
    </row>
    <row r="3599" ht="11.25">
      <c r="H3599" s="5"/>
    </row>
    <row r="3600" ht="11.25">
      <c r="H3600" s="5"/>
    </row>
    <row r="3601" ht="11.25">
      <c r="H3601" s="5"/>
    </row>
    <row r="3602" ht="11.25">
      <c r="H3602" s="5"/>
    </row>
    <row r="3603" ht="11.25">
      <c r="H3603" s="5"/>
    </row>
    <row r="3604" ht="11.25">
      <c r="H3604" s="5"/>
    </row>
    <row r="3605" ht="11.25">
      <c r="H3605" s="5"/>
    </row>
    <row r="3606" ht="11.25">
      <c r="H3606" s="5"/>
    </row>
    <row r="3607" ht="11.25">
      <c r="H3607" s="5"/>
    </row>
    <row r="3608" ht="11.25">
      <c r="H3608" s="5"/>
    </row>
    <row r="3609" ht="11.25">
      <c r="H3609" s="5"/>
    </row>
    <row r="3610" ht="11.25">
      <c r="H3610" s="5"/>
    </row>
    <row r="3611" ht="11.25">
      <c r="H3611" s="5"/>
    </row>
    <row r="3612" ht="11.25">
      <c r="H3612" s="5"/>
    </row>
    <row r="3613" ht="11.25">
      <c r="H3613" s="5"/>
    </row>
    <row r="3614" ht="11.25">
      <c r="H3614" s="5"/>
    </row>
    <row r="3615" ht="11.25">
      <c r="H3615" s="5"/>
    </row>
    <row r="3616" ht="11.25">
      <c r="H3616" s="5"/>
    </row>
    <row r="3617" ht="11.25">
      <c r="H3617" s="5"/>
    </row>
    <row r="3618" ht="11.25">
      <c r="H3618" s="5"/>
    </row>
    <row r="3619" ht="11.25">
      <c r="H3619" s="5"/>
    </row>
    <row r="3620" ht="11.25">
      <c r="H3620" s="5"/>
    </row>
    <row r="3621" ht="11.25">
      <c r="H3621" s="5"/>
    </row>
    <row r="3622" ht="11.25">
      <c r="H3622" s="5"/>
    </row>
    <row r="3623" ht="11.25">
      <c r="H3623" s="5"/>
    </row>
    <row r="3624" ht="11.25">
      <c r="H3624" s="5"/>
    </row>
    <row r="3625" ht="11.25">
      <c r="H3625" s="5"/>
    </row>
    <row r="3626" ht="11.25">
      <c r="H3626" s="5"/>
    </row>
    <row r="3627" ht="11.25">
      <c r="H3627" s="5"/>
    </row>
    <row r="3628" ht="11.25">
      <c r="H3628" s="5"/>
    </row>
    <row r="3629" ht="11.25">
      <c r="H3629" s="5"/>
    </row>
    <row r="3630" ht="11.25">
      <c r="H3630" s="5"/>
    </row>
    <row r="3631" ht="11.25">
      <c r="H3631" s="5"/>
    </row>
    <row r="3632" ht="11.25">
      <c r="H3632" s="5"/>
    </row>
    <row r="3633" ht="11.25">
      <c r="H3633" s="5"/>
    </row>
    <row r="3634" ht="11.25">
      <c r="H3634" s="5"/>
    </row>
    <row r="3635" ht="11.25">
      <c r="H3635" s="5"/>
    </row>
    <row r="3636" ht="11.25">
      <c r="H3636" s="5"/>
    </row>
    <row r="3637" ht="11.25">
      <c r="H3637" s="5"/>
    </row>
    <row r="3638" ht="11.25">
      <c r="H3638" s="5"/>
    </row>
    <row r="3639" ht="11.25">
      <c r="H3639" s="5"/>
    </row>
    <row r="3640" ht="11.25">
      <c r="H3640" s="5"/>
    </row>
    <row r="3641" ht="11.25">
      <c r="H3641" s="5"/>
    </row>
    <row r="3642" ht="11.25">
      <c r="H3642" s="5"/>
    </row>
    <row r="3643" ht="11.25">
      <c r="H3643" s="5"/>
    </row>
    <row r="3644" ht="11.25">
      <c r="H3644" s="5"/>
    </row>
    <row r="3645" ht="11.25">
      <c r="H3645" s="5"/>
    </row>
    <row r="3646" ht="11.25">
      <c r="H3646" s="5"/>
    </row>
    <row r="3647" ht="11.25">
      <c r="H3647" s="5"/>
    </row>
    <row r="3648" ht="11.25">
      <c r="H3648" s="5"/>
    </row>
    <row r="3649" ht="11.25">
      <c r="H3649" s="5"/>
    </row>
    <row r="3650" ht="11.25">
      <c r="H3650" s="5"/>
    </row>
    <row r="3651" ht="11.25">
      <c r="H3651" s="5"/>
    </row>
    <row r="3652" ht="11.25">
      <c r="H3652" s="5"/>
    </row>
    <row r="3653" ht="11.25">
      <c r="H3653" s="5"/>
    </row>
    <row r="3654" ht="11.25">
      <c r="H3654" s="5"/>
    </row>
    <row r="3655" ht="11.25">
      <c r="H3655" s="5"/>
    </row>
    <row r="3656" ht="11.25">
      <c r="H3656" s="5"/>
    </row>
    <row r="3657" ht="11.25">
      <c r="H3657" s="5"/>
    </row>
    <row r="3658" ht="11.25">
      <c r="H3658" s="5"/>
    </row>
    <row r="3659" ht="11.25">
      <c r="H3659" s="5"/>
    </row>
    <row r="3660" ht="11.25">
      <c r="H3660" s="5"/>
    </row>
    <row r="3661" ht="11.25">
      <c r="H3661" s="5"/>
    </row>
    <row r="3662" ht="11.25">
      <c r="H3662" s="5"/>
    </row>
    <row r="3663" ht="11.25">
      <c r="H3663" s="5"/>
    </row>
    <row r="3664" ht="11.25">
      <c r="H3664" s="5"/>
    </row>
    <row r="3665" ht="11.25">
      <c r="H3665" s="5"/>
    </row>
    <row r="3666" ht="11.25">
      <c r="H3666" s="5"/>
    </row>
    <row r="3667" ht="11.25">
      <c r="H3667" s="5"/>
    </row>
    <row r="3668" ht="11.25">
      <c r="H3668" s="5"/>
    </row>
    <row r="3669" ht="11.25">
      <c r="H3669" s="5"/>
    </row>
    <row r="3670" ht="11.25">
      <c r="H3670" s="5"/>
    </row>
    <row r="3671" ht="11.25">
      <c r="H3671" s="5"/>
    </row>
    <row r="3672" ht="11.25">
      <c r="H3672" s="5"/>
    </row>
    <row r="3673" ht="11.25">
      <c r="H3673" s="5"/>
    </row>
    <row r="3674" ht="11.25">
      <c r="H3674" s="5"/>
    </row>
    <row r="3675" ht="11.25">
      <c r="H3675" s="5"/>
    </row>
    <row r="3676" ht="11.25">
      <c r="H3676" s="5"/>
    </row>
    <row r="3677" ht="11.25">
      <c r="H3677" s="5"/>
    </row>
    <row r="3678" ht="11.25">
      <c r="H3678" s="5"/>
    </row>
    <row r="3679" ht="11.25">
      <c r="H3679" s="5"/>
    </row>
    <row r="3680" ht="11.25">
      <c r="H3680" s="5"/>
    </row>
    <row r="3681" ht="11.25">
      <c r="H3681" s="5"/>
    </row>
    <row r="3682" ht="11.25">
      <c r="H3682" s="5"/>
    </row>
    <row r="3683" ht="11.25">
      <c r="H3683" s="5"/>
    </row>
    <row r="3684" ht="11.25">
      <c r="H3684" s="5"/>
    </row>
    <row r="3685" ht="11.25">
      <c r="H3685" s="5"/>
    </row>
    <row r="3686" ht="11.25">
      <c r="H3686" s="5"/>
    </row>
    <row r="3687" ht="11.25">
      <c r="H3687" s="5"/>
    </row>
    <row r="3688" ht="11.25">
      <c r="H3688" s="5"/>
    </row>
    <row r="3689" ht="11.25">
      <c r="H3689" s="5"/>
    </row>
    <row r="3690" ht="11.25">
      <c r="H3690" s="5"/>
    </row>
    <row r="3691" ht="11.25">
      <c r="H3691" s="5"/>
    </row>
    <row r="3692" ht="11.25">
      <c r="H3692" s="5"/>
    </row>
    <row r="3693" ht="11.25">
      <c r="H3693" s="5"/>
    </row>
    <row r="3694" ht="11.25">
      <c r="H3694" s="5"/>
    </row>
    <row r="3695" ht="11.25">
      <c r="H3695" s="5"/>
    </row>
    <row r="3696" ht="11.25">
      <c r="H3696" s="5"/>
    </row>
    <row r="3697" ht="11.25">
      <c r="H3697" s="5"/>
    </row>
    <row r="3698" ht="11.25">
      <c r="H3698" s="5"/>
    </row>
    <row r="3699" ht="11.25">
      <c r="H3699" s="5"/>
    </row>
    <row r="3700" ht="11.25">
      <c r="H3700" s="5"/>
    </row>
    <row r="3701" ht="11.25">
      <c r="H3701" s="5"/>
    </row>
    <row r="3702" ht="11.25">
      <c r="H3702" s="5"/>
    </row>
    <row r="3703" ht="11.25">
      <c r="H3703" s="5"/>
    </row>
    <row r="3704" ht="11.25">
      <c r="H3704" s="5"/>
    </row>
    <row r="3705" ht="11.25">
      <c r="H3705" s="5"/>
    </row>
    <row r="3706" ht="11.25">
      <c r="H3706" s="5"/>
    </row>
    <row r="3707" ht="11.25">
      <c r="H3707" s="5"/>
    </row>
    <row r="3708" ht="11.25">
      <c r="H3708" s="5"/>
    </row>
    <row r="3709" ht="11.25">
      <c r="H3709" s="5"/>
    </row>
    <row r="3710" ht="11.25">
      <c r="H3710" s="5"/>
    </row>
    <row r="3711" ht="11.25">
      <c r="H3711" s="5"/>
    </row>
    <row r="3712" ht="11.25">
      <c r="H3712" s="5"/>
    </row>
    <row r="3713" ht="11.25">
      <c r="H3713" s="5"/>
    </row>
    <row r="3714" ht="11.25">
      <c r="H3714" s="5"/>
    </row>
    <row r="3715" ht="11.25">
      <c r="H3715" s="5"/>
    </row>
    <row r="3716" ht="11.25">
      <c r="H3716" s="5"/>
    </row>
    <row r="3717" ht="11.25">
      <c r="H3717" s="5"/>
    </row>
    <row r="3718" ht="11.25">
      <c r="H3718" s="5"/>
    </row>
    <row r="3719" ht="11.25">
      <c r="H3719" s="5"/>
    </row>
    <row r="3720" ht="11.25">
      <c r="H3720" s="5"/>
    </row>
    <row r="3721" ht="11.25">
      <c r="H3721" s="5"/>
    </row>
    <row r="3722" ht="11.25">
      <c r="H3722" s="5"/>
    </row>
    <row r="3723" ht="11.25">
      <c r="H3723" s="5"/>
    </row>
    <row r="3724" ht="11.25">
      <c r="H3724" s="5"/>
    </row>
    <row r="3725" ht="11.25">
      <c r="H3725" s="5"/>
    </row>
    <row r="3726" ht="11.25">
      <c r="H3726" s="5"/>
    </row>
    <row r="3727" ht="11.25">
      <c r="H3727" s="5"/>
    </row>
    <row r="3728" ht="11.25">
      <c r="H3728" s="5"/>
    </row>
    <row r="3729" ht="11.25">
      <c r="H3729" s="5"/>
    </row>
    <row r="3730" ht="11.25">
      <c r="H3730" s="5"/>
    </row>
    <row r="3731" ht="11.25">
      <c r="H3731" s="5"/>
    </row>
    <row r="3732" ht="11.25">
      <c r="H3732" s="5"/>
    </row>
    <row r="3733" ht="11.25">
      <c r="H3733" s="5"/>
    </row>
    <row r="3734" ht="11.25">
      <c r="H3734" s="5"/>
    </row>
    <row r="3735" ht="11.25">
      <c r="H3735" s="5"/>
    </row>
    <row r="3736" ht="11.25">
      <c r="H3736" s="5"/>
    </row>
    <row r="3737" ht="11.25">
      <c r="H3737" s="5"/>
    </row>
    <row r="3738" ht="11.25">
      <c r="H3738" s="5"/>
    </row>
    <row r="3739" ht="11.25">
      <c r="H3739" s="5"/>
    </row>
    <row r="3740" ht="11.25">
      <c r="H3740" s="5"/>
    </row>
    <row r="3741" ht="11.25">
      <c r="H3741" s="5"/>
    </row>
    <row r="3742" ht="11.25">
      <c r="H3742" s="5"/>
    </row>
    <row r="3743" ht="11.25">
      <c r="H3743" s="5"/>
    </row>
    <row r="3744" ht="11.25">
      <c r="H3744" s="5"/>
    </row>
    <row r="3745" ht="11.25">
      <c r="H3745" s="5"/>
    </row>
    <row r="3746" ht="11.25">
      <c r="H3746" s="5"/>
    </row>
    <row r="3747" ht="11.25">
      <c r="H3747" s="5"/>
    </row>
    <row r="3748" ht="11.25">
      <c r="H3748" s="5"/>
    </row>
    <row r="3749" ht="11.25">
      <c r="H3749" s="5"/>
    </row>
    <row r="3750" ht="11.25">
      <c r="H3750" s="5"/>
    </row>
    <row r="3751" ht="11.25">
      <c r="H3751" s="5"/>
    </row>
    <row r="3752" ht="11.25">
      <c r="H3752" s="5"/>
    </row>
    <row r="3753" ht="11.25">
      <c r="H3753" s="5"/>
    </row>
    <row r="3754" ht="11.25">
      <c r="H3754" s="5"/>
    </row>
    <row r="3755" ht="11.25">
      <c r="H3755" s="5"/>
    </row>
    <row r="3756" ht="11.25">
      <c r="H3756" s="5"/>
    </row>
    <row r="3757" ht="11.25">
      <c r="H3757" s="5"/>
    </row>
    <row r="3758" ht="11.25">
      <c r="H3758" s="5"/>
    </row>
    <row r="3759" ht="11.25">
      <c r="H3759" s="5"/>
    </row>
    <row r="3760" ht="11.25">
      <c r="H3760" s="5"/>
    </row>
    <row r="3761" ht="11.25">
      <c r="H3761" s="5"/>
    </row>
    <row r="3762" ht="11.25">
      <c r="H3762" s="5"/>
    </row>
    <row r="3763" ht="11.25">
      <c r="H3763" s="5"/>
    </row>
    <row r="3764" ht="11.25">
      <c r="H3764" s="5"/>
    </row>
    <row r="3765" ht="11.25">
      <c r="H3765" s="5"/>
    </row>
    <row r="3766" ht="11.25">
      <c r="H3766" s="5"/>
    </row>
    <row r="3767" ht="11.25">
      <c r="H3767" s="5"/>
    </row>
    <row r="3768" ht="11.25">
      <c r="H3768" s="5"/>
    </row>
    <row r="3769" ht="11.25">
      <c r="H3769" s="5"/>
    </row>
    <row r="3770" ht="11.25">
      <c r="H3770" s="5"/>
    </row>
    <row r="3771" ht="11.25">
      <c r="H3771" s="5"/>
    </row>
    <row r="3772" ht="11.25">
      <c r="H3772" s="5"/>
    </row>
    <row r="3773" ht="11.25">
      <c r="H3773" s="5"/>
    </row>
    <row r="3774" ht="11.25">
      <c r="H3774" s="5"/>
    </row>
    <row r="3775" ht="11.25">
      <c r="H3775" s="5"/>
    </row>
    <row r="3776" ht="11.25">
      <c r="H3776" s="5"/>
    </row>
    <row r="3777" ht="11.25">
      <c r="H3777" s="5"/>
    </row>
    <row r="3778" ht="11.25">
      <c r="H3778" s="5"/>
    </row>
    <row r="3779" ht="11.25">
      <c r="H3779" s="5"/>
    </row>
    <row r="3780" ht="11.25">
      <c r="H3780" s="5"/>
    </row>
    <row r="3781" ht="11.25">
      <c r="H3781" s="5"/>
    </row>
    <row r="3782" ht="11.25">
      <c r="H3782" s="5"/>
    </row>
    <row r="3783" ht="11.25">
      <c r="H3783" s="5"/>
    </row>
    <row r="3784" ht="11.25">
      <c r="H3784" s="5"/>
    </row>
    <row r="3785" ht="11.25">
      <c r="H3785" s="5"/>
    </row>
    <row r="3786" ht="11.25">
      <c r="H3786" s="5"/>
    </row>
    <row r="3787" ht="11.25">
      <c r="H3787" s="5"/>
    </row>
    <row r="3788" ht="11.25">
      <c r="H3788" s="5"/>
    </row>
    <row r="3789" ht="11.25">
      <c r="H3789" s="5"/>
    </row>
    <row r="3790" ht="11.25">
      <c r="H3790" s="5"/>
    </row>
    <row r="3791" ht="11.25">
      <c r="H3791" s="5"/>
    </row>
    <row r="3792" ht="11.25">
      <c r="H3792" s="5"/>
    </row>
    <row r="3793" ht="11.25">
      <c r="H3793" s="5"/>
    </row>
    <row r="3794" ht="11.25">
      <c r="H3794" s="5"/>
    </row>
    <row r="3795" ht="11.25">
      <c r="H3795" s="5"/>
    </row>
    <row r="3796" ht="11.25">
      <c r="H3796" s="5"/>
    </row>
    <row r="3797" ht="11.25">
      <c r="H3797" s="5"/>
    </row>
    <row r="3798" ht="11.25">
      <c r="H3798" s="5"/>
    </row>
    <row r="3799" ht="11.25">
      <c r="H3799" s="5"/>
    </row>
    <row r="3800" ht="11.25">
      <c r="H3800" s="5"/>
    </row>
    <row r="3801" ht="11.25">
      <c r="H3801" s="5"/>
    </row>
    <row r="3802" ht="11.25">
      <c r="H3802" s="5"/>
    </row>
    <row r="3803" ht="11.25">
      <c r="H3803" s="5"/>
    </row>
    <row r="3804" ht="11.25">
      <c r="H3804" s="5"/>
    </row>
    <row r="3805" ht="11.25">
      <c r="H3805" s="5"/>
    </row>
    <row r="3806" ht="11.25">
      <c r="H3806" s="5"/>
    </row>
    <row r="3807" ht="11.25">
      <c r="H3807" s="5"/>
    </row>
    <row r="3808" ht="11.25">
      <c r="H3808" s="5"/>
    </row>
    <row r="3809" ht="11.25">
      <c r="H3809" s="5"/>
    </row>
    <row r="3810" ht="11.25">
      <c r="H3810" s="5"/>
    </row>
    <row r="3811" ht="11.25">
      <c r="H3811" s="5"/>
    </row>
    <row r="3812" ht="11.25">
      <c r="H3812" s="5"/>
    </row>
    <row r="3813" ht="11.25">
      <c r="H3813" s="5"/>
    </row>
    <row r="3814" ht="11.25">
      <c r="H3814" s="5"/>
    </row>
    <row r="3815" ht="11.25">
      <c r="H3815" s="5"/>
    </row>
    <row r="3816" ht="11.25">
      <c r="H3816" s="5"/>
    </row>
    <row r="3817" ht="11.25">
      <c r="H3817" s="5"/>
    </row>
    <row r="3818" ht="11.25">
      <c r="H3818" s="5"/>
    </row>
    <row r="3819" ht="11.25">
      <c r="H3819" s="5"/>
    </row>
    <row r="3820" ht="11.25">
      <c r="H3820" s="5"/>
    </row>
    <row r="3821" ht="11.25">
      <c r="H3821" s="5"/>
    </row>
    <row r="3822" ht="11.25">
      <c r="H3822" s="5"/>
    </row>
    <row r="3823" ht="11.25">
      <c r="H3823" s="5"/>
    </row>
    <row r="3824" ht="11.25">
      <c r="H3824" s="5"/>
    </row>
    <row r="3825" ht="11.25">
      <c r="H3825" s="5"/>
    </row>
    <row r="3826" ht="11.25">
      <c r="H3826" s="5"/>
    </row>
    <row r="3827" ht="11.25">
      <c r="H3827" s="5"/>
    </row>
    <row r="3828" ht="11.25">
      <c r="H3828" s="5"/>
    </row>
    <row r="3829" ht="11.25">
      <c r="H3829" s="5"/>
    </row>
    <row r="3830" ht="11.25">
      <c r="H3830" s="5"/>
    </row>
    <row r="3831" ht="11.25">
      <c r="H3831" s="5"/>
    </row>
    <row r="3832" ht="11.25">
      <c r="H3832" s="5"/>
    </row>
    <row r="3833" ht="11.25">
      <c r="H3833" s="5"/>
    </row>
    <row r="3834" ht="11.25">
      <c r="H3834" s="5"/>
    </row>
    <row r="3835" ht="11.25">
      <c r="H3835" s="5"/>
    </row>
    <row r="3836" ht="11.25">
      <c r="H3836" s="5"/>
    </row>
    <row r="3837" ht="11.25">
      <c r="H3837" s="5"/>
    </row>
    <row r="3838" ht="11.25">
      <c r="H3838" s="5"/>
    </row>
    <row r="3839" ht="11.25">
      <c r="H3839" s="5"/>
    </row>
    <row r="3840" ht="11.25">
      <c r="H3840" s="5"/>
    </row>
    <row r="3841" ht="11.25">
      <c r="H3841" s="5"/>
    </row>
    <row r="3842" ht="11.25">
      <c r="H3842" s="5"/>
    </row>
    <row r="3843" ht="11.25">
      <c r="H3843" s="5"/>
    </row>
    <row r="3844" ht="11.25">
      <c r="H3844" s="5"/>
    </row>
    <row r="3845" ht="11.25">
      <c r="H3845" s="5"/>
    </row>
    <row r="3846" ht="11.25">
      <c r="H3846" s="5"/>
    </row>
    <row r="3847" ht="11.25">
      <c r="H3847" s="5"/>
    </row>
    <row r="3848" ht="11.25">
      <c r="H3848" s="5"/>
    </row>
    <row r="3849" ht="11.25">
      <c r="H3849" s="5"/>
    </row>
    <row r="3850" ht="11.25">
      <c r="H3850" s="5"/>
    </row>
    <row r="3851" ht="11.25">
      <c r="H3851" s="5"/>
    </row>
    <row r="3852" ht="11.25">
      <c r="H3852" s="5"/>
    </row>
    <row r="3853" ht="11.25">
      <c r="H3853" s="5"/>
    </row>
    <row r="3854" ht="11.25">
      <c r="H3854" s="5"/>
    </row>
    <row r="3855" ht="11.25">
      <c r="H3855" s="5"/>
    </row>
    <row r="3856" ht="11.25">
      <c r="H3856" s="5"/>
    </row>
    <row r="3857" ht="11.25">
      <c r="H3857" s="5"/>
    </row>
    <row r="3858" ht="11.25">
      <c r="H3858" s="5"/>
    </row>
    <row r="3859" ht="11.25">
      <c r="H3859" s="5"/>
    </row>
    <row r="3860" ht="11.25">
      <c r="H3860" s="5"/>
    </row>
    <row r="3861" ht="11.25">
      <c r="H3861" s="5"/>
    </row>
    <row r="3862" ht="11.25">
      <c r="H3862" s="5"/>
    </row>
    <row r="3863" ht="11.25">
      <c r="H3863" s="5"/>
    </row>
    <row r="3864" ht="11.25">
      <c r="H3864" s="5"/>
    </row>
    <row r="3865" ht="11.25">
      <c r="H3865" s="5"/>
    </row>
    <row r="3866" ht="11.25">
      <c r="H3866" s="5"/>
    </row>
    <row r="3867" ht="11.25">
      <c r="H3867" s="5"/>
    </row>
    <row r="3868" ht="11.25">
      <c r="H3868" s="5"/>
    </row>
    <row r="3869" ht="11.25">
      <c r="H3869" s="5"/>
    </row>
    <row r="3870" ht="11.25">
      <c r="H3870" s="5"/>
    </row>
    <row r="3871" ht="11.25">
      <c r="H3871" s="5"/>
    </row>
    <row r="3872" ht="11.25">
      <c r="H3872" s="5"/>
    </row>
    <row r="3873" ht="11.25">
      <c r="H3873" s="5"/>
    </row>
    <row r="3874" ht="11.25">
      <c r="H3874" s="5"/>
    </row>
    <row r="3875" ht="11.25">
      <c r="H3875" s="5"/>
    </row>
    <row r="3876" ht="11.25">
      <c r="H3876" s="5"/>
    </row>
    <row r="3877" ht="11.25">
      <c r="H3877" s="5"/>
    </row>
    <row r="3878" ht="11.25">
      <c r="H3878" s="5"/>
    </row>
    <row r="3879" ht="11.25">
      <c r="H3879" s="5"/>
    </row>
    <row r="3880" ht="11.25">
      <c r="H3880" s="5"/>
    </row>
    <row r="3881" ht="11.25">
      <c r="H3881" s="5"/>
    </row>
    <row r="3882" ht="11.25">
      <c r="H3882" s="5"/>
    </row>
    <row r="3883" ht="11.25">
      <c r="H3883" s="5"/>
    </row>
    <row r="3884" ht="11.25">
      <c r="H3884" s="5"/>
    </row>
    <row r="3885" ht="11.25">
      <c r="H3885" s="5"/>
    </row>
    <row r="3886" ht="11.25">
      <c r="H3886" s="5"/>
    </row>
    <row r="3887" ht="11.25">
      <c r="H3887" s="5"/>
    </row>
    <row r="3888" ht="11.25">
      <c r="H3888" s="5"/>
    </row>
    <row r="3889" ht="11.25">
      <c r="H3889" s="5"/>
    </row>
    <row r="3890" ht="11.25">
      <c r="H3890" s="5"/>
    </row>
    <row r="3891" ht="11.25">
      <c r="H3891" s="5"/>
    </row>
    <row r="3892" ht="11.25">
      <c r="H3892" s="5"/>
    </row>
    <row r="3893" ht="11.25">
      <c r="H3893" s="5"/>
    </row>
    <row r="3894" ht="11.25">
      <c r="H3894" s="5"/>
    </row>
    <row r="3895" ht="11.25">
      <c r="H3895" s="5"/>
    </row>
    <row r="3896" ht="11.25">
      <c r="H3896" s="5"/>
    </row>
    <row r="3897" ht="11.25">
      <c r="H3897" s="5"/>
    </row>
    <row r="3898" ht="11.25">
      <c r="H3898" s="5"/>
    </row>
    <row r="3899" ht="11.25">
      <c r="H3899" s="5"/>
    </row>
    <row r="3900" ht="11.25">
      <c r="H3900" s="5"/>
    </row>
    <row r="3901" ht="11.25">
      <c r="H3901" s="5"/>
    </row>
    <row r="3902" ht="11.25">
      <c r="H3902" s="5"/>
    </row>
    <row r="3903" ht="11.25">
      <c r="H3903" s="5"/>
    </row>
    <row r="3904" ht="11.25">
      <c r="H3904" s="5"/>
    </row>
    <row r="3905" ht="11.25">
      <c r="H3905" s="5"/>
    </row>
    <row r="3906" ht="11.25">
      <c r="H3906" s="5"/>
    </row>
    <row r="3907" ht="11.25">
      <c r="H3907" s="5"/>
    </row>
    <row r="3908" ht="11.25">
      <c r="H3908" s="5"/>
    </row>
    <row r="3909" ht="11.25">
      <c r="H3909" s="5"/>
    </row>
    <row r="3910" ht="11.25">
      <c r="H3910" s="5"/>
    </row>
    <row r="3911" ht="11.25">
      <c r="H3911" s="5"/>
    </row>
    <row r="3912" ht="11.25">
      <c r="H3912" s="5"/>
    </row>
    <row r="3913" ht="11.25">
      <c r="H3913" s="5"/>
    </row>
    <row r="3914" ht="11.25">
      <c r="H3914" s="5"/>
    </row>
    <row r="3915" ht="11.25">
      <c r="H3915" s="5"/>
    </row>
    <row r="3916" ht="11.25">
      <c r="H3916" s="5"/>
    </row>
    <row r="3917" ht="11.25">
      <c r="H3917" s="5"/>
    </row>
    <row r="3918" ht="11.25">
      <c r="H3918" s="5"/>
    </row>
    <row r="3919" ht="11.25">
      <c r="H3919" s="5"/>
    </row>
    <row r="3920" ht="11.25">
      <c r="H3920" s="5"/>
    </row>
    <row r="3921" ht="11.25">
      <c r="H3921" s="5"/>
    </row>
    <row r="3922" ht="11.25">
      <c r="H3922" s="5"/>
    </row>
    <row r="3923" ht="11.25">
      <c r="H3923" s="5"/>
    </row>
    <row r="3924" ht="11.25">
      <c r="H3924" s="5"/>
    </row>
    <row r="3925" ht="11.25">
      <c r="H3925" s="5"/>
    </row>
    <row r="3926" ht="11.25">
      <c r="H3926" s="5"/>
    </row>
    <row r="3927" ht="11.25">
      <c r="H3927" s="5"/>
    </row>
    <row r="3928" ht="11.25">
      <c r="H3928" s="5"/>
    </row>
    <row r="3929" ht="11.25">
      <c r="H3929" s="5"/>
    </row>
    <row r="3930" ht="11.25">
      <c r="H3930" s="5"/>
    </row>
    <row r="3931" ht="11.25">
      <c r="H3931" s="5"/>
    </row>
    <row r="3932" ht="11.25">
      <c r="H3932" s="5"/>
    </row>
    <row r="3933" ht="11.25">
      <c r="H3933" s="5"/>
    </row>
    <row r="3934" ht="11.25">
      <c r="H3934" s="5"/>
    </row>
    <row r="3935" ht="11.25">
      <c r="H3935" s="5"/>
    </row>
    <row r="3936" ht="11.25">
      <c r="H3936" s="5"/>
    </row>
    <row r="3937" ht="11.25">
      <c r="H3937" s="5"/>
    </row>
    <row r="3938" ht="11.25">
      <c r="H3938" s="5"/>
    </row>
    <row r="3939" ht="11.25">
      <c r="H3939" s="5"/>
    </row>
    <row r="3940" ht="11.25">
      <c r="H3940" s="5"/>
    </row>
    <row r="3941" ht="11.25">
      <c r="H3941" s="5"/>
    </row>
    <row r="3942" ht="11.25">
      <c r="H3942" s="5"/>
    </row>
    <row r="3943" ht="11.25">
      <c r="H3943" s="5"/>
    </row>
    <row r="3944" ht="11.25">
      <c r="H3944" s="5"/>
    </row>
    <row r="3945" ht="11.25">
      <c r="H3945" s="5"/>
    </row>
    <row r="3946" ht="11.25">
      <c r="H3946" s="5"/>
    </row>
    <row r="3947" ht="11.25">
      <c r="H3947" s="5"/>
    </row>
    <row r="3948" ht="11.25">
      <c r="H3948" s="5"/>
    </row>
    <row r="3949" ht="11.25">
      <c r="H3949" s="5"/>
    </row>
    <row r="3950" ht="11.25">
      <c r="H3950" s="5"/>
    </row>
    <row r="3951" ht="11.25">
      <c r="H3951" s="5"/>
    </row>
    <row r="3952" ht="11.25">
      <c r="H3952" s="5"/>
    </row>
    <row r="3953" ht="11.25">
      <c r="H3953" s="5"/>
    </row>
    <row r="3954" ht="11.25">
      <c r="H3954" s="5"/>
    </row>
    <row r="3955" ht="11.25">
      <c r="H3955" s="5"/>
    </row>
    <row r="3956" ht="11.25">
      <c r="H3956" s="5"/>
    </row>
    <row r="3957" ht="11.25">
      <c r="H3957" s="5"/>
    </row>
    <row r="3958" ht="11.25">
      <c r="H3958" s="5"/>
    </row>
    <row r="3959" ht="11.25">
      <c r="H3959" s="5"/>
    </row>
    <row r="3960" ht="11.25">
      <c r="H3960" s="5"/>
    </row>
    <row r="3961" ht="11.25">
      <c r="H3961" s="5"/>
    </row>
    <row r="3962" ht="11.25">
      <c r="H3962" s="5"/>
    </row>
    <row r="3963" ht="11.25">
      <c r="H3963" s="5"/>
    </row>
    <row r="3964" ht="11.25">
      <c r="H3964" s="5"/>
    </row>
    <row r="3965" ht="11.25">
      <c r="H3965" s="5"/>
    </row>
    <row r="3966" ht="11.25">
      <c r="H3966" s="5"/>
    </row>
    <row r="3967" ht="11.25">
      <c r="H3967" s="5"/>
    </row>
    <row r="3968" ht="11.25">
      <c r="H3968" s="5"/>
    </row>
    <row r="3969" ht="11.25">
      <c r="H3969" s="5"/>
    </row>
    <row r="3970" ht="11.25">
      <c r="H3970" s="5"/>
    </row>
    <row r="3971" ht="11.25">
      <c r="H3971" s="5"/>
    </row>
    <row r="3972" ht="11.25">
      <c r="H3972" s="5"/>
    </row>
    <row r="3973" ht="11.25">
      <c r="H3973" s="5"/>
    </row>
    <row r="3974" ht="11.25">
      <c r="H3974" s="5"/>
    </row>
    <row r="3975" ht="11.25">
      <c r="H3975" s="5"/>
    </row>
    <row r="3976" ht="11.25">
      <c r="H3976" s="5"/>
    </row>
    <row r="3977" ht="11.25">
      <c r="H3977" s="5"/>
    </row>
    <row r="3978" ht="11.25">
      <c r="H3978" s="5"/>
    </row>
    <row r="3979" ht="11.25">
      <c r="H3979" s="5"/>
    </row>
    <row r="3980" ht="11.25">
      <c r="H3980" s="5"/>
    </row>
    <row r="3981" ht="11.25">
      <c r="H3981" s="5"/>
    </row>
    <row r="3982" ht="11.25">
      <c r="H3982" s="5"/>
    </row>
    <row r="3983" ht="11.25">
      <c r="H3983" s="5"/>
    </row>
    <row r="3984" ht="11.25">
      <c r="H3984" s="5"/>
    </row>
    <row r="3985" ht="11.25">
      <c r="H3985" s="5"/>
    </row>
    <row r="3986" ht="11.25">
      <c r="H3986" s="5"/>
    </row>
    <row r="3987" ht="11.25">
      <c r="H3987" s="5"/>
    </row>
    <row r="3988" ht="11.25">
      <c r="H3988" s="5"/>
    </row>
    <row r="3989" ht="11.25">
      <c r="H3989" s="5"/>
    </row>
    <row r="3990" ht="11.25">
      <c r="H3990" s="5"/>
    </row>
    <row r="3991" ht="11.25">
      <c r="H3991" s="5"/>
    </row>
    <row r="3992" ht="11.25">
      <c r="H3992" s="5"/>
    </row>
    <row r="3993" ht="11.25">
      <c r="H3993" s="5"/>
    </row>
    <row r="3994" ht="11.25">
      <c r="H3994" s="5"/>
    </row>
    <row r="3995" ht="11.25">
      <c r="H3995" s="5"/>
    </row>
    <row r="3996" ht="11.25">
      <c r="H3996" s="5"/>
    </row>
    <row r="3997" ht="11.25">
      <c r="H3997" s="5"/>
    </row>
    <row r="3998" ht="11.25">
      <c r="H3998" s="5"/>
    </row>
    <row r="3999" ht="11.25">
      <c r="H3999" s="5"/>
    </row>
    <row r="4000" ht="11.25">
      <c r="H4000" s="5"/>
    </row>
    <row r="4001" ht="11.25">
      <c r="H4001" s="5"/>
    </row>
    <row r="4002" ht="11.25">
      <c r="H4002" s="5"/>
    </row>
    <row r="4003" ht="11.25">
      <c r="H4003" s="5"/>
    </row>
    <row r="4004" ht="11.25">
      <c r="H4004" s="5"/>
    </row>
    <row r="4005" ht="11.25">
      <c r="H4005" s="5"/>
    </row>
    <row r="4006" ht="11.25">
      <c r="H4006" s="5"/>
    </row>
    <row r="4007" ht="11.25">
      <c r="H4007" s="5"/>
    </row>
    <row r="4008" ht="11.25">
      <c r="H4008" s="5"/>
    </row>
    <row r="4009" ht="11.25">
      <c r="H4009" s="5"/>
    </row>
    <row r="4010" ht="11.25">
      <c r="H4010" s="5"/>
    </row>
    <row r="4011" ht="11.25">
      <c r="H4011" s="5"/>
    </row>
    <row r="4012" ht="11.25">
      <c r="H4012" s="5"/>
    </row>
    <row r="4013" ht="11.25">
      <c r="H4013" s="5"/>
    </row>
    <row r="4014" ht="11.25">
      <c r="H4014" s="5"/>
    </row>
    <row r="4015" ht="11.25">
      <c r="H4015" s="5"/>
    </row>
    <row r="4016" ht="11.25">
      <c r="H4016" s="5"/>
    </row>
    <row r="4017" ht="11.25">
      <c r="H4017" s="5"/>
    </row>
    <row r="4018" ht="11.25">
      <c r="H4018" s="5"/>
    </row>
    <row r="4019" ht="11.25">
      <c r="H4019" s="5"/>
    </row>
    <row r="4020" ht="11.25">
      <c r="H4020" s="5"/>
    </row>
    <row r="4021" ht="11.25">
      <c r="H4021" s="5"/>
    </row>
    <row r="4022" ht="11.25">
      <c r="H4022" s="5"/>
    </row>
    <row r="4023" ht="11.25">
      <c r="H4023" s="5"/>
    </row>
    <row r="4024" ht="11.25">
      <c r="H4024" s="5"/>
    </row>
    <row r="4025" ht="11.25">
      <c r="H4025" s="5"/>
    </row>
    <row r="4026" ht="11.25">
      <c r="H4026" s="5"/>
    </row>
    <row r="4027" ht="11.25">
      <c r="H4027" s="5"/>
    </row>
    <row r="4028" ht="11.25">
      <c r="H4028" s="5"/>
    </row>
    <row r="4029" ht="11.25">
      <c r="H4029" s="5"/>
    </row>
    <row r="4030" ht="11.25">
      <c r="H4030" s="5"/>
    </row>
    <row r="4031" ht="11.25">
      <c r="H4031" s="5"/>
    </row>
    <row r="4032" ht="11.25">
      <c r="H4032" s="5"/>
    </row>
    <row r="4033" ht="11.25">
      <c r="H4033" s="5"/>
    </row>
    <row r="4034" ht="11.25">
      <c r="H4034" s="5"/>
    </row>
    <row r="4035" ht="11.25">
      <c r="H4035" s="5"/>
    </row>
    <row r="4036" ht="11.25">
      <c r="H4036" s="5"/>
    </row>
    <row r="4037" ht="11.25">
      <c r="H4037" s="5"/>
    </row>
    <row r="4038" ht="11.25">
      <c r="H4038" s="5"/>
    </row>
    <row r="4039" ht="11.25">
      <c r="H4039" s="5"/>
    </row>
    <row r="4040" ht="11.25">
      <c r="H4040" s="5"/>
    </row>
    <row r="4041" ht="11.25">
      <c r="H4041" s="5"/>
    </row>
    <row r="4042" ht="11.25">
      <c r="H4042" s="5"/>
    </row>
    <row r="4043" ht="11.25">
      <c r="H4043" s="5"/>
    </row>
    <row r="4044" ht="11.25">
      <c r="H4044" s="5"/>
    </row>
    <row r="4045" ht="11.25">
      <c r="H4045" s="5"/>
    </row>
    <row r="4046" ht="11.25">
      <c r="H4046" s="5"/>
    </row>
    <row r="4047" ht="11.25">
      <c r="H4047" s="5"/>
    </row>
    <row r="4048" ht="11.25">
      <c r="H4048" s="5"/>
    </row>
    <row r="4049" ht="11.25">
      <c r="H4049" s="5"/>
    </row>
    <row r="4050" ht="11.25">
      <c r="H4050" s="5"/>
    </row>
    <row r="4051" ht="11.25">
      <c r="H4051" s="5"/>
    </row>
    <row r="4052" ht="11.25">
      <c r="H4052" s="5"/>
    </row>
    <row r="4053" ht="11.25">
      <c r="H4053" s="5"/>
    </row>
    <row r="4054" ht="11.25">
      <c r="H4054" s="5"/>
    </row>
    <row r="4055" ht="11.25">
      <c r="H4055" s="5"/>
    </row>
    <row r="4056" ht="11.25">
      <c r="H4056" s="5"/>
    </row>
    <row r="4057" ht="11.25">
      <c r="H4057" s="5"/>
    </row>
    <row r="4058" ht="11.25">
      <c r="H4058" s="5"/>
    </row>
    <row r="4059" ht="11.25">
      <c r="H4059" s="5"/>
    </row>
    <row r="4060" ht="11.25">
      <c r="H4060" s="5"/>
    </row>
    <row r="4061" ht="11.25">
      <c r="H4061" s="5"/>
    </row>
    <row r="4062" ht="11.25">
      <c r="H4062" s="5"/>
    </row>
    <row r="4063" ht="11.25">
      <c r="H4063" s="5"/>
    </row>
    <row r="4064" ht="11.25">
      <c r="H4064" s="5"/>
    </row>
    <row r="4065" ht="11.25">
      <c r="H4065" s="5"/>
    </row>
    <row r="4066" ht="11.25">
      <c r="H4066" s="5"/>
    </row>
    <row r="4067" ht="11.25">
      <c r="H4067" s="5"/>
    </row>
    <row r="4068" ht="11.25">
      <c r="H4068" s="5"/>
    </row>
    <row r="4069" ht="11.25">
      <c r="H4069" s="5"/>
    </row>
    <row r="4070" ht="11.25">
      <c r="H4070" s="5"/>
    </row>
    <row r="4071" ht="11.25">
      <c r="H4071" s="5"/>
    </row>
    <row r="4072" ht="11.25">
      <c r="H4072" s="5"/>
    </row>
    <row r="4073" ht="11.25">
      <c r="H4073" s="5"/>
    </row>
    <row r="4074" ht="11.25">
      <c r="H4074" s="5"/>
    </row>
    <row r="4075" ht="11.25">
      <c r="H4075" s="5"/>
    </row>
    <row r="4076" ht="11.25">
      <c r="H4076" s="5"/>
    </row>
    <row r="4077" ht="11.25">
      <c r="H4077" s="5"/>
    </row>
    <row r="4078" ht="11.25">
      <c r="H4078" s="5"/>
    </row>
    <row r="4079" ht="11.25">
      <c r="H4079" s="5"/>
    </row>
    <row r="4080" ht="11.25">
      <c r="H4080" s="5"/>
    </row>
    <row r="4081" ht="11.25">
      <c r="H4081" s="5"/>
    </row>
    <row r="4082" ht="11.25">
      <c r="H4082" s="5"/>
    </row>
    <row r="4083" ht="11.25">
      <c r="H4083" s="5"/>
    </row>
    <row r="4084" ht="11.25">
      <c r="H4084" s="5"/>
    </row>
    <row r="4085" ht="11.25">
      <c r="H4085" s="5"/>
    </row>
    <row r="4086" ht="11.25">
      <c r="H4086" s="5"/>
    </row>
    <row r="4087" ht="11.25">
      <c r="H4087" s="5"/>
    </row>
    <row r="4088" ht="11.25">
      <c r="H4088" s="5"/>
    </row>
    <row r="4089" ht="11.25">
      <c r="H4089" s="5"/>
    </row>
    <row r="4090" ht="11.25">
      <c r="H4090" s="5"/>
    </row>
    <row r="4091" ht="11.25">
      <c r="H4091" s="5"/>
    </row>
    <row r="4092" ht="11.25">
      <c r="H4092" s="5"/>
    </row>
    <row r="4093" ht="11.25">
      <c r="H4093" s="5"/>
    </row>
    <row r="4094" ht="11.25">
      <c r="H4094" s="5"/>
    </row>
    <row r="4095" ht="11.25">
      <c r="H4095" s="5"/>
    </row>
    <row r="4096" ht="11.25">
      <c r="H4096" s="5"/>
    </row>
    <row r="4097" ht="11.25">
      <c r="H4097" s="5"/>
    </row>
    <row r="4098" ht="11.25">
      <c r="H4098" s="5"/>
    </row>
    <row r="4099" ht="11.25">
      <c r="H4099" s="5"/>
    </row>
    <row r="4100" ht="11.25">
      <c r="H4100" s="5"/>
    </row>
    <row r="4101" ht="11.25">
      <c r="H4101" s="5"/>
    </row>
    <row r="4102" ht="11.25">
      <c r="H4102" s="5"/>
    </row>
    <row r="4103" ht="11.25">
      <c r="H4103" s="5"/>
    </row>
    <row r="4104" ht="11.25">
      <c r="H4104" s="5"/>
    </row>
    <row r="4105" ht="11.25">
      <c r="H4105" s="5"/>
    </row>
    <row r="4106" ht="11.25">
      <c r="H4106" s="5"/>
    </row>
    <row r="4107" ht="11.25">
      <c r="H4107" s="5"/>
    </row>
    <row r="4108" ht="11.25">
      <c r="H4108" s="5"/>
    </row>
    <row r="4109" ht="11.25">
      <c r="H4109" s="5"/>
    </row>
    <row r="4110" ht="11.25">
      <c r="H4110" s="5"/>
    </row>
    <row r="4111" ht="11.25">
      <c r="H4111" s="5"/>
    </row>
    <row r="4112" ht="11.25">
      <c r="H4112" s="5"/>
    </row>
    <row r="4113" ht="11.25">
      <c r="H4113" s="5"/>
    </row>
    <row r="4114" ht="11.25">
      <c r="H4114" s="5"/>
    </row>
    <row r="4115" ht="11.25">
      <c r="H4115" s="5"/>
    </row>
    <row r="4116" ht="11.25">
      <c r="H4116" s="5"/>
    </row>
    <row r="4117" ht="11.25">
      <c r="H4117" s="5"/>
    </row>
    <row r="4118" ht="11.25">
      <c r="H4118" s="5"/>
    </row>
    <row r="4119" ht="11.25">
      <c r="H4119" s="5"/>
    </row>
    <row r="4120" ht="11.25">
      <c r="H4120" s="5"/>
    </row>
    <row r="4121" ht="11.25">
      <c r="H4121" s="5"/>
    </row>
    <row r="4122" ht="11.25">
      <c r="H4122" s="5"/>
    </row>
    <row r="4123" ht="11.25">
      <c r="H4123" s="5"/>
    </row>
    <row r="4124" ht="11.25">
      <c r="H4124" s="5"/>
    </row>
    <row r="4125" ht="11.25">
      <c r="H4125" s="5"/>
    </row>
    <row r="4126" ht="11.25">
      <c r="H4126" s="5"/>
    </row>
    <row r="4127" ht="11.25">
      <c r="H4127" s="5"/>
    </row>
    <row r="4128" ht="11.25">
      <c r="H4128" s="5"/>
    </row>
    <row r="4129" ht="11.25">
      <c r="H4129" s="5"/>
    </row>
    <row r="4130" ht="11.25">
      <c r="H4130" s="5"/>
    </row>
    <row r="4131" ht="11.25">
      <c r="H4131" s="5"/>
    </row>
    <row r="4132" ht="11.25">
      <c r="H4132" s="5"/>
    </row>
    <row r="4133" ht="11.25">
      <c r="H4133" s="5"/>
    </row>
    <row r="4134" ht="11.25">
      <c r="H4134" s="5"/>
    </row>
    <row r="4135" ht="11.25">
      <c r="H4135" s="5"/>
    </row>
    <row r="4136" ht="11.25">
      <c r="H4136" s="5"/>
    </row>
    <row r="4137" ht="11.25">
      <c r="H4137" s="5"/>
    </row>
    <row r="4138" ht="11.25">
      <c r="H4138" s="5"/>
    </row>
    <row r="4139" ht="11.25">
      <c r="H4139" s="5"/>
    </row>
    <row r="4140" ht="11.25">
      <c r="H4140" s="5"/>
    </row>
    <row r="4141" ht="11.25">
      <c r="H4141" s="5"/>
    </row>
    <row r="4142" ht="11.25">
      <c r="H4142" s="5"/>
    </row>
    <row r="4143" ht="11.25">
      <c r="H4143" s="5"/>
    </row>
    <row r="4144" ht="11.25">
      <c r="H4144" s="5"/>
    </row>
    <row r="4145" ht="11.25">
      <c r="H4145" s="5"/>
    </row>
    <row r="4146" ht="11.25">
      <c r="H4146" s="5"/>
    </row>
    <row r="4147" ht="11.25">
      <c r="H4147" s="5"/>
    </row>
    <row r="4148" ht="11.25">
      <c r="H4148" s="5"/>
    </row>
    <row r="4149" ht="11.25">
      <c r="H4149" s="5"/>
    </row>
    <row r="4150" ht="11.25">
      <c r="H4150" s="5"/>
    </row>
    <row r="4151" ht="11.25">
      <c r="H4151" s="5"/>
    </row>
    <row r="4152" ht="11.25">
      <c r="H4152" s="5"/>
    </row>
    <row r="4153" ht="11.25">
      <c r="H4153" s="5"/>
    </row>
    <row r="4154" ht="11.25">
      <c r="H4154" s="5"/>
    </row>
    <row r="4155" ht="11.25">
      <c r="H4155" s="5"/>
    </row>
    <row r="4156" ht="11.25">
      <c r="H4156" s="5"/>
    </row>
    <row r="4157" ht="11.25">
      <c r="H4157" s="5"/>
    </row>
    <row r="4158" ht="11.25">
      <c r="H4158" s="5"/>
    </row>
    <row r="4159" ht="11.25">
      <c r="H4159" s="5"/>
    </row>
    <row r="4160" ht="11.25">
      <c r="H4160" s="5"/>
    </row>
    <row r="4161" ht="11.25">
      <c r="H4161" s="5"/>
    </row>
    <row r="4162" ht="11.25">
      <c r="H4162" s="5"/>
    </row>
    <row r="4163" ht="11.25">
      <c r="H4163" s="5"/>
    </row>
    <row r="4164" ht="11.25">
      <c r="H4164" s="5"/>
    </row>
    <row r="4165" ht="11.25">
      <c r="H4165" s="5"/>
    </row>
    <row r="4166" ht="11.25">
      <c r="H4166" s="5"/>
    </row>
    <row r="4167" ht="11.25">
      <c r="H4167" s="5"/>
    </row>
    <row r="4168" ht="11.25">
      <c r="H4168" s="5"/>
    </row>
    <row r="4169" ht="11.25">
      <c r="H4169" s="5"/>
    </row>
    <row r="4170" ht="11.25">
      <c r="H4170" s="5"/>
    </row>
    <row r="4171" ht="11.25">
      <c r="H4171" s="5"/>
    </row>
    <row r="4172" ht="11.25">
      <c r="H4172" s="5"/>
    </row>
    <row r="4173" ht="11.25">
      <c r="H4173" s="5"/>
    </row>
    <row r="4174" ht="11.25">
      <c r="H4174" s="5"/>
    </row>
    <row r="4175" ht="11.25">
      <c r="H4175" s="5"/>
    </row>
    <row r="4176" ht="11.25">
      <c r="H4176" s="5"/>
    </row>
    <row r="4177" ht="11.25">
      <c r="H4177" s="5"/>
    </row>
    <row r="4178" ht="11.25">
      <c r="H4178" s="5"/>
    </row>
    <row r="4179" ht="11.25">
      <c r="H4179" s="5"/>
    </row>
    <row r="4180" ht="11.25">
      <c r="H4180" s="5"/>
    </row>
    <row r="4181" ht="11.25">
      <c r="H4181" s="5"/>
    </row>
    <row r="4182" ht="11.25">
      <c r="H4182" s="5"/>
    </row>
    <row r="4183" ht="11.25">
      <c r="H4183" s="5"/>
    </row>
    <row r="4184" ht="11.25">
      <c r="H4184" s="5"/>
    </row>
    <row r="4185" ht="11.25">
      <c r="H4185" s="5"/>
    </row>
    <row r="4186" ht="11.25">
      <c r="H4186" s="5"/>
    </row>
    <row r="4187" ht="11.25">
      <c r="H4187" s="5"/>
    </row>
    <row r="4188" ht="11.25">
      <c r="H4188" s="5"/>
    </row>
    <row r="4189" ht="11.25">
      <c r="H4189" s="5"/>
    </row>
    <row r="4190" ht="11.25">
      <c r="H4190" s="5"/>
    </row>
    <row r="4191" ht="11.25">
      <c r="H4191" s="5"/>
    </row>
    <row r="4192" ht="11.25">
      <c r="H4192" s="5"/>
    </row>
    <row r="4193" ht="11.25">
      <c r="H4193" s="5"/>
    </row>
    <row r="4194" ht="11.25">
      <c r="H4194" s="5"/>
    </row>
    <row r="4195" ht="11.25">
      <c r="H4195" s="5"/>
    </row>
    <row r="4196" ht="11.25">
      <c r="H4196" s="5"/>
    </row>
    <row r="4197" ht="11.25">
      <c r="H4197" s="5"/>
    </row>
    <row r="4198" ht="11.25">
      <c r="H4198" s="5"/>
    </row>
    <row r="4199" ht="11.25">
      <c r="H4199" s="5"/>
    </row>
    <row r="4200" ht="11.25">
      <c r="H4200" s="5"/>
    </row>
    <row r="4201" ht="11.25">
      <c r="H4201" s="5"/>
    </row>
    <row r="4202" ht="11.25">
      <c r="H4202" s="5"/>
    </row>
    <row r="4203" ht="11.25">
      <c r="H4203" s="5"/>
    </row>
    <row r="4204" ht="11.25">
      <c r="H4204" s="5"/>
    </row>
    <row r="4205" ht="11.25">
      <c r="H4205" s="5"/>
    </row>
    <row r="4206" ht="11.25">
      <c r="H4206" s="5"/>
    </row>
    <row r="4207" ht="11.25">
      <c r="H4207" s="5"/>
    </row>
    <row r="4208" ht="11.25">
      <c r="H4208" s="5"/>
    </row>
    <row r="4209" ht="11.25">
      <c r="H4209" s="5"/>
    </row>
    <row r="4210" ht="11.25">
      <c r="H4210" s="5"/>
    </row>
    <row r="4211" ht="11.25">
      <c r="H4211" s="5"/>
    </row>
    <row r="4212" ht="11.25">
      <c r="H4212" s="5"/>
    </row>
    <row r="4213" ht="11.25">
      <c r="H4213" s="5"/>
    </row>
    <row r="4214" ht="11.25">
      <c r="H4214" s="5"/>
    </row>
    <row r="4215" ht="11.25">
      <c r="H4215" s="5"/>
    </row>
    <row r="4216" ht="11.25">
      <c r="H4216" s="5"/>
    </row>
    <row r="4217" ht="11.25">
      <c r="H4217" s="5"/>
    </row>
    <row r="4218" ht="11.25">
      <c r="H4218" s="5"/>
    </row>
    <row r="4219" ht="11.25">
      <c r="H4219" s="5"/>
    </row>
    <row r="4220" ht="11.25">
      <c r="H4220" s="5"/>
    </row>
    <row r="4221" ht="11.25">
      <c r="H4221" s="5"/>
    </row>
    <row r="4222" ht="11.25">
      <c r="H4222" s="5"/>
    </row>
    <row r="4223" ht="11.25">
      <c r="H4223" s="5"/>
    </row>
    <row r="4224" ht="11.25">
      <c r="H4224" s="5"/>
    </row>
    <row r="4225" ht="11.25">
      <c r="H4225" s="5"/>
    </row>
    <row r="4226" ht="11.25">
      <c r="H4226" s="5"/>
    </row>
    <row r="4227" ht="11.25">
      <c r="H4227" s="5"/>
    </row>
    <row r="4228" ht="11.25">
      <c r="H4228" s="5"/>
    </row>
    <row r="4229" ht="11.25">
      <c r="H4229" s="5"/>
    </row>
    <row r="4230" ht="11.25">
      <c r="H4230" s="5"/>
    </row>
    <row r="4231" ht="11.25">
      <c r="H4231" s="5"/>
    </row>
    <row r="4232" ht="11.25">
      <c r="H4232" s="5"/>
    </row>
    <row r="4233" ht="11.25">
      <c r="H4233" s="5"/>
    </row>
    <row r="4234" ht="11.25">
      <c r="H4234" s="5"/>
    </row>
    <row r="4235" ht="11.25">
      <c r="H4235" s="5"/>
    </row>
    <row r="4236" ht="11.25">
      <c r="H4236" s="5"/>
    </row>
    <row r="4237" ht="11.25">
      <c r="H4237" s="5"/>
    </row>
    <row r="4238" ht="11.25">
      <c r="H4238" s="5"/>
    </row>
    <row r="4239" ht="11.25">
      <c r="H4239" s="5"/>
    </row>
    <row r="4240" ht="11.25">
      <c r="H4240" s="5"/>
    </row>
    <row r="4241" ht="11.25">
      <c r="H4241" s="5"/>
    </row>
    <row r="4242" ht="11.25">
      <c r="H4242" s="5"/>
    </row>
    <row r="4243" ht="11.25">
      <c r="H4243" s="5"/>
    </row>
    <row r="4244" ht="11.25">
      <c r="H4244" s="5"/>
    </row>
    <row r="4245" ht="11.25">
      <c r="H4245" s="5"/>
    </row>
    <row r="4246" ht="11.25">
      <c r="H4246" s="5"/>
    </row>
    <row r="4247" ht="11.25">
      <c r="H4247" s="5"/>
    </row>
    <row r="4248" ht="11.25">
      <c r="H4248" s="5"/>
    </row>
    <row r="4249" ht="11.25">
      <c r="H4249" s="5"/>
    </row>
    <row r="4250" ht="11.25">
      <c r="H4250" s="5"/>
    </row>
    <row r="4251" ht="11.25">
      <c r="H4251" s="5"/>
    </row>
    <row r="4252" ht="11.25">
      <c r="H4252" s="5"/>
    </row>
    <row r="4253" ht="11.25">
      <c r="H4253" s="5"/>
    </row>
    <row r="4254" ht="11.25">
      <c r="H4254" s="5"/>
    </row>
    <row r="4255" ht="11.25">
      <c r="H4255" s="5"/>
    </row>
    <row r="4256" ht="11.25">
      <c r="H4256" s="5"/>
    </row>
    <row r="4257" ht="11.25">
      <c r="H4257" s="5"/>
    </row>
    <row r="4258" ht="11.25">
      <c r="H4258" s="5"/>
    </row>
    <row r="4259" ht="11.25">
      <c r="H4259" s="5"/>
    </row>
    <row r="4260" ht="11.25">
      <c r="H4260" s="5"/>
    </row>
    <row r="4261" ht="11.25">
      <c r="H4261" s="5"/>
    </row>
    <row r="4262" ht="11.25">
      <c r="H4262" s="5"/>
    </row>
    <row r="4263" ht="11.25">
      <c r="H4263" s="5"/>
    </row>
    <row r="4264" ht="11.25">
      <c r="H4264" s="5"/>
    </row>
    <row r="4265" ht="11.25">
      <c r="H4265" s="5"/>
    </row>
    <row r="4266" ht="11.25">
      <c r="H4266" s="5"/>
    </row>
    <row r="4267" ht="11.25">
      <c r="H4267" s="5"/>
    </row>
    <row r="4268" ht="11.25">
      <c r="H4268" s="5"/>
    </row>
    <row r="4269" ht="11.25">
      <c r="H4269" s="5"/>
    </row>
    <row r="4270" ht="11.25">
      <c r="H4270" s="5"/>
    </row>
    <row r="4271" ht="11.25">
      <c r="H4271" s="5"/>
    </row>
    <row r="4272" ht="11.25">
      <c r="H4272" s="5"/>
    </row>
    <row r="4273" ht="11.25">
      <c r="H4273" s="5"/>
    </row>
    <row r="4274" ht="11.25">
      <c r="H4274" s="5"/>
    </row>
    <row r="4275" ht="11.25">
      <c r="H4275" s="5"/>
    </row>
    <row r="4276" ht="11.25">
      <c r="H4276" s="5"/>
    </row>
    <row r="4277" ht="11.25">
      <c r="H4277" s="5"/>
    </row>
    <row r="4278" ht="11.25">
      <c r="H4278" s="5"/>
    </row>
    <row r="4279" ht="11.25">
      <c r="H4279" s="5"/>
    </row>
    <row r="4280" ht="11.25">
      <c r="H4280" s="5"/>
    </row>
    <row r="4281" ht="11.25">
      <c r="H4281" s="5"/>
    </row>
    <row r="4282" ht="11.25">
      <c r="H4282" s="5"/>
    </row>
    <row r="4283" ht="11.25">
      <c r="H4283" s="5"/>
    </row>
    <row r="4284" ht="11.25">
      <c r="H4284" s="5"/>
    </row>
    <row r="4285" ht="11.25">
      <c r="H4285" s="5"/>
    </row>
    <row r="4286" ht="11.25">
      <c r="H4286" s="5"/>
    </row>
    <row r="4287" ht="11.25">
      <c r="H4287" s="5"/>
    </row>
    <row r="4288" ht="11.25">
      <c r="H4288" s="5"/>
    </row>
    <row r="4289" ht="11.25">
      <c r="H4289" s="5"/>
    </row>
    <row r="4290" ht="11.25">
      <c r="H4290" s="5"/>
    </row>
    <row r="4291" ht="11.25">
      <c r="H4291" s="5"/>
    </row>
    <row r="4292" ht="11.25">
      <c r="H4292" s="5"/>
    </row>
    <row r="4293" ht="11.25">
      <c r="H4293" s="5"/>
    </row>
    <row r="4294" ht="11.25">
      <c r="H4294" s="5"/>
    </row>
    <row r="4295" ht="11.25">
      <c r="H4295" s="5"/>
    </row>
    <row r="4296" ht="11.25">
      <c r="H4296" s="5"/>
    </row>
    <row r="4297" ht="11.25">
      <c r="H4297" s="5"/>
    </row>
    <row r="4298" ht="11.25">
      <c r="H4298" s="5"/>
    </row>
    <row r="4299" ht="11.25">
      <c r="H4299" s="5"/>
    </row>
    <row r="4300" ht="11.25">
      <c r="H4300" s="5"/>
    </row>
    <row r="4301" ht="11.25">
      <c r="H4301" s="5"/>
    </row>
    <row r="4302" ht="11.25">
      <c r="H4302" s="5"/>
    </row>
    <row r="4303" ht="11.25">
      <c r="H4303" s="5"/>
    </row>
    <row r="4304" ht="11.25">
      <c r="H4304" s="5"/>
    </row>
    <row r="4305" ht="11.25">
      <c r="H4305" s="5"/>
    </row>
    <row r="4306" ht="11.25">
      <c r="H4306" s="5"/>
    </row>
    <row r="4307" ht="11.25">
      <c r="H4307" s="5"/>
    </row>
    <row r="4308" ht="11.25">
      <c r="H4308" s="5"/>
    </row>
    <row r="4309" ht="11.25">
      <c r="H4309" s="5"/>
    </row>
    <row r="4310" ht="11.25">
      <c r="H4310" s="5"/>
    </row>
    <row r="4311" ht="11.25">
      <c r="H4311" s="5"/>
    </row>
    <row r="4312" ht="11.25">
      <c r="H4312" s="5"/>
    </row>
    <row r="4313" ht="11.25">
      <c r="H4313" s="5"/>
    </row>
    <row r="4314" ht="11.25">
      <c r="H4314" s="5"/>
    </row>
    <row r="4315" ht="11.25">
      <c r="H4315" s="5"/>
    </row>
    <row r="4316" ht="11.25">
      <c r="H4316" s="5"/>
    </row>
    <row r="4317" ht="11.25">
      <c r="H4317" s="5"/>
    </row>
    <row r="4318" ht="11.25">
      <c r="H4318" s="5"/>
    </row>
    <row r="4319" ht="11.25">
      <c r="H4319" s="5"/>
    </row>
    <row r="4320" ht="11.25">
      <c r="H4320" s="5"/>
    </row>
    <row r="4321" ht="11.25">
      <c r="H4321" s="5"/>
    </row>
    <row r="4322" ht="11.25">
      <c r="H4322" s="5"/>
    </row>
    <row r="4323" ht="11.25">
      <c r="H4323" s="5"/>
    </row>
    <row r="4324" ht="11.25">
      <c r="H4324" s="5"/>
    </row>
    <row r="4325" ht="11.25">
      <c r="H4325" s="5"/>
    </row>
    <row r="4326" ht="11.25">
      <c r="H4326" s="5"/>
    </row>
    <row r="4327" ht="11.25">
      <c r="H4327" s="5"/>
    </row>
    <row r="4328" ht="11.25">
      <c r="H4328" s="5"/>
    </row>
    <row r="4329" ht="11.25">
      <c r="H4329" s="5"/>
    </row>
    <row r="4330" ht="11.25">
      <c r="H4330" s="5"/>
    </row>
    <row r="4331" ht="11.25">
      <c r="H4331" s="5"/>
    </row>
    <row r="4332" ht="11.25">
      <c r="H4332" s="5"/>
    </row>
    <row r="4333" ht="11.25">
      <c r="H4333" s="5"/>
    </row>
    <row r="4334" ht="11.25">
      <c r="H4334" s="5"/>
    </row>
    <row r="4335" ht="11.25">
      <c r="H4335" s="5"/>
    </row>
    <row r="4336" ht="11.25">
      <c r="H4336" s="5"/>
    </row>
    <row r="4337" ht="11.25">
      <c r="H4337" s="5"/>
    </row>
    <row r="4338" ht="11.25">
      <c r="H4338" s="5"/>
    </row>
    <row r="4339" ht="11.25">
      <c r="H4339" s="5"/>
    </row>
    <row r="4340" ht="11.25">
      <c r="H4340" s="5"/>
    </row>
    <row r="4341" ht="11.25">
      <c r="H4341" s="5"/>
    </row>
    <row r="4342" ht="11.25">
      <c r="H4342" s="5"/>
    </row>
    <row r="4343" ht="11.25">
      <c r="H4343" s="5"/>
    </row>
    <row r="4344" ht="11.25">
      <c r="H4344" s="5"/>
    </row>
    <row r="4345" ht="11.25">
      <c r="H4345" s="5"/>
    </row>
    <row r="4346" ht="11.25">
      <c r="H4346" s="5"/>
    </row>
    <row r="4347" ht="11.25">
      <c r="H4347" s="5"/>
    </row>
    <row r="4348" ht="11.25">
      <c r="H4348" s="5"/>
    </row>
    <row r="4349" ht="11.25">
      <c r="H4349" s="5"/>
    </row>
    <row r="4350" ht="11.25">
      <c r="H4350" s="5"/>
    </row>
    <row r="4351" ht="11.25">
      <c r="H4351" s="5"/>
    </row>
    <row r="4352" ht="11.25">
      <c r="H4352" s="5"/>
    </row>
    <row r="4353" ht="11.25">
      <c r="H4353" s="5"/>
    </row>
    <row r="4354" ht="11.25">
      <c r="H4354" s="5"/>
    </row>
    <row r="4355" ht="11.25">
      <c r="H4355" s="5"/>
    </row>
    <row r="4356" ht="11.25">
      <c r="H4356" s="5"/>
    </row>
    <row r="4357" ht="11.25">
      <c r="H4357" s="5"/>
    </row>
    <row r="4358" ht="11.25">
      <c r="H4358" s="5"/>
    </row>
    <row r="4359" ht="11.25">
      <c r="H4359" s="5"/>
    </row>
    <row r="4360" ht="11.25">
      <c r="H4360" s="5"/>
    </row>
    <row r="4361" ht="11.25">
      <c r="H4361" s="5"/>
    </row>
    <row r="4362" ht="11.25">
      <c r="H4362" s="5"/>
    </row>
    <row r="4363" ht="11.25">
      <c r="H4363" s="5"/>
    </row>
    <row r="4364" ht="11.25">
      <c r="H4364" s="5"/>
    </row>
    <row r="4365" ht="11.25">
      <c r="H4365" s="5"/>
    </row>
    <row r="4366" ht="11.25">
      <c r="H4366" s="5"/>
    </row>
    <row r="4367" ht="11.25">
      <c r="H4367" s="5"/>
    </row>
    <row r="4368" ht="11.25">
      <c r="H4368" s="5"/>
    </row>
    <row r="4369" ht="11.25">
      <c r="H4369" s="5"/>
    </row>
    <row r="4370" ht="11.25">
      <c r="H4370" s="5"/>
    </row>
    <row r="4371" ht="11.25">
      <c r="H4371" s="5"/>
    </row>
    <row r="4372" ht="11.25">
      <c r="H4372" s="5"/>
    </row>
    <row r="4373" ht="11.25">
      <c r="H4373" s="5"/>
    </row>
    <row r="4374" ht="11.25">
      <c r="H4374" s="5"/>
    </row>
    <row r="4375" ht="11.25">
      <c r="H4375" s="5"/>
    </row>
    <row r="4376" ht="11.25">
      <c r="H4376" s="5"/>
    </row>
    <row r="4377" ht="11.25">
      <c r="H4377" s="5"/>
    </row>
    <row r="4378" ht="11.25">
      <c r="H4378" s="5"/>
    </row>
    <row r="4379" ht="11.25">
      <c r="H4379" s="5"/>
    </row>
    <row r="4380" ht="11.25">
      <c r="H4380" s="5"/>
    </row>
    <row r="4381" ht="11.25">
      <c r="H4381" s="5"/>
    </row>
    <row r="4382" ht="11.25">
      <c r="H4382" s="5"/>
    </row>
    <row r="4383" ht="11.25">
      <c r="H4383" s="5"/>
    </row>
    <row r="4384" ht="11.25">
      <c r="H4384" s="5"/>
    </row>
    <row r="4385" ht="11.25">
      <c r="H4385" s="5"/>
    </row>
    <row r="4386" ht="11.25">
      <c r="H4386" s="5"/>
    </row>
    <row r="4387" ht="11.25">
      <c r="H4387" s="5"/>
    </row>
    <row r="4388" ht="11.25">
      <c r="H4388" s="5"/>
    </row>
    <row r="4389" ht="11.25">
      <c r="H4389" s="5"/>
    </row>
    <row r="4390" ht="11.25">
      <c r="H4390" s="5"/>
    </row>
    <row r="4391" ht="11.25">
      <c r="H4391" s="5"/>
    </row>
    <row r="4392" ht="11.25">
      <c r="H4392" s="5"/>
    </row>
    <row r="4393" ht="11.25">
      <c r="H4393" s="5"/>
    </row>
    <row r="4394" ht="11.25">
      <c r="H4394" s="5"/>
    </row>
    <row r="4395" ht="11.25">
      <c r="H4395" s="5"/>
    </row>
    <row r="4396" ht="11.25">
      <c r="H4396" s="5"/>
    </row>
    <row r="4397" ht="11.25">
      <c r="H4397" s="5"/>
    </row>
    <row r="4398" ht="11.25">
      <c r="H4398" s="5"/>
    </row>
    <row r="4399" ht="11.25">
      <c r="H4399" s="5"/>
    </row>
    <row r="4400" ht="11.25">
      <c r="H4400" s="5"/>
    </row>
    <row r="4401" ht="11.25">
      <c r="H4401" s="5"/>
    </row>
    <row r="4402" ht="11.25">
      <c r="H4402" s="5"/>
    </row>
    <row r="4403" ht="11.25">
      <c r="H4403" s="5"/>
    </row>
    <row r="4404" ht="11.25">
      <c r="H4404" s="5"/>
    </row>
    <row r="4405" ht="11.25">
      <c r="H4405" s="5"/>
    </row>
    <row r="4406" ht="11.25">
      <c r="H4406" s="5"/>
    </row>
    <row r="4407" ht="11.25">
      <c r="H4407" s="5"/>
    </row>
    <row r="4408" ht="11.25">
      <c r="H4408" s="5"/>
    </row>
    <row r="4409" ht="11.25">
      <c r="H4409" s="5"/>
    </row>
    <row r="4410" ht="11.25">
      <c r="H4410" s="5"/>
    </row>
    <row r="4411" ht="11.25">
      <c r="H4411" s="5"/>
    </row>
    <row r="4412" ht="11.25">
      <c r="H4412" s="5"/>
    </row>
    <row r="4413" ht="11.25">
      <c r="H4413" s="5"/>
    </row>
    <row r="4414" ht="11.25">
      <c r="H4414" s="5"/>
    </row>
    <row r="4415" ht="11.25">
      <c r="H4415" s="5"/>
    </row>
    <row r="4416" ht="11.25">
      <c r="H4416" s="5"/>
    </row>
    <row r="4417" ht="11.25">
      <c r="H4417" s="5"/>
    </row>
    <row r="4418" ht="11.25">
      <c r="H4418" s="5"/>
    </row>
    <row r="4419" ht="11.25">
      <c r="H4419" s="5"/>
    </row>
    <row r="4420" ht="11.25">
      <c r="H4420" s="5"/>
    </row>
    <row r="4421" ht="11.25">
      <c r="H4421" s="5"/>
    </row>
    <row r="4422" ht="11.25">
      <c r="H4422" s="5"/>
    </row>
    <row r="4423" ht="11.25">
      <c r="H4423" s="5"/>
    </row>
    <row r="4424" ht="11.25">
      <c r="H4424" s="5"/>
    </row>
    <row r="4425" ht="11.25">
      <c r="H4425" s="5"/>
    </row>
    <row r="4426" ht="11.25">
      <c r="H4426" s="5"/>
    </row>
    <row r="4427" ht="11.25">
      <c r="H4427" s="5"/>
    </row>
    <row r="4428" ht="11.25">
      <c r="H4428" s="5"/>
    </row>
    <row r="4429" ht="11.25">
      <c r="H4429" s="5"/>
    </row>
    <row r="4430" ht="11.25">
      <c r="H4430" s="5"/>
    </row>
    <row r="4431" ht="11.25">
      <c r="H4431" s="5"/>
    </row>
    <row r="4432" ht="11.25">
      <c r="H4432" s="5"/>
    </row>
    <row r="4433" ht="11.25">
      <c r="H4433" s="5"/>
    </row>
    <row r="4434" ht="11.25">
      <c r="H4434" s="5"/>
    </row>
    <row r="4435" ht="11.25">
      <c r="H4435" s="5"/>
    </row>
    <row r="4436" ht="11.25">
      <c r="H4436" s="5"/>
    </row>
    <row r="4437" ht="11.25">
      <c r="H4437" s="5"/>
    </row>
    <row r="4438" ht="11.25">
      <c r="H4438" s="5"/>
    </row>
    <row r="4439" ht="11.25">
      <c r="H4439" s="5"/>
    </row>
    <row r="4440" ht="11.25">
      <c r="H4440" s="5"/>
    </row>
    <row r="4441" ht="11.25">
      <c r="H4441" s="5"/>
    </row>
    <row r="4442" ht="11.25">
      <c r="H4442" s="5"/>
    </row>
    <row r="4443" ht="11.25">
      <c r="H4443" s="5"/>
    </row>
    <row r="4444" ht="11.25">
      <c r="H4444" s="5"/>
    </row>
    <row r="4445" ht="11.25">
      <c r="H4445" s="5"/>
    </row>
    <row r="4446" ht="11.25">
      <c r="H4446" s="5"/>
    </row>
    <row r="4447" ht="11.25">
      <c r="H4447" s="5"/>
    </row>
    <row r="4448" ht="11.25">
      <c r="H4448" s="5"/>
    </row>
    <row r="4449" ht="11.25">
      <c r="H4449" s="5"/>
    </row>
    <row r="4450" ht="11.25">
      <c r="H4450" s="5"/>
    </row>
    <row r="4451" ht="11.25">
      <c r="H4451" s="5"/>
    </row>
    <row r="4452" ht="11.25">
      <c r="H4452" s="5"/>
    </row>
    <row r="4453" ht="11.25">
      <c r="H4453" s="5"/>
    </row>
    <row r="4454" ht="11.25">
      <c r="H4454" s="5"/>
    </row>
    <row r="4455" ht="11.25">
      <c r="H4455" s="5"/>
    </row>
    <row r="4456" ht="11.25">
      <c r="H4456" s="5"/>
    </row>
    <row r="4457" ht="11.25">
      <c r="H4457" s="5"/>
    </row>
    <row r="4458" ht="11.25">
      <c r="H4458" s="5"/>
    </row>
    <row r="4459" ht="11.25">
      <c r="H4459" s="5"/>
    </row>
    <row r="4460" ht="11.25">
      <c r="H4460" s="5"/>
    </row>
    <row r="4461" ht="11.25">
      <c r="H4461" s="5"/>
    </row>
    <row r="4462" ht="11.25">
      <c r="H4462" s="5"/>
    </row>
    <row r="4463" ht="11.25">
      <c r="H4463" s="5"/>
    </row>
    <row r="4464" ht="11.25">
      <c r="H4464" s="5"/>
    </row>
    <row r="4465" ht="11.25">
      <c r="H4465" s="5"/>
    </row>
    <row r="4466" ht="11.25">
      <c r="H4466" s="5"/>
    </row>
    <row r="4467" ht="11.25">
      <c r="H4467" s="5"/>
    </row>
    <row r="4468" ht="11.25">
      <c r="H4468" s="5"/>
    </row>
    <row r="4469" ht="11.25">
      <c r="H4469" s="5"/>
    </row>
    <row r="4470" ht="11.25">
      <c r="H4470" s="5"/>
    </row>
    <row r="4471" ht="11.25">
      <c r="H4471" s="5"/>
    </row>
    <row r="4472" ht="11.25">
      <c r="H4472" s="5"/>
    </row>
    <row r="4473" ht="11.25">
      <c r="H4473" s="5"/>
    </row>
    <row r="4474" ht="11.25">
      <c r="H4474" s="5"/>
    </row>
    <row r="4475" ht="11.25">
      <c r="H4475" s="5"/>
    </row>
    <row r="4476" ht="11.25">
      <c r="H4476" s="5"/>
    </row>
    <row r="4477" ht="11.25">
      <c r="H4477" s="5"/>
    </row>
    <row r="4478" ht="11.25">
      <c r="H4478" s="5"/>
    </row>
    <row r="4479" ht="11.25">
      <c r="H4479" s="5"/>
    </row>
    <row r="4480" ht="11.25">
      <c r="H4480" s="5"/>
    </row>
    <row r="4481" ht="11.25">
      <c r="H4481" s="5"/>
    </row>
    <row r="4482" ht="11.25">
      <c r="H4482" s="5"/>
    </row>
    <row r="4483" ht="11.25">
      <c r="H4483" s="5"/>
    </row>
    <row r="4484" ht="11.25">
      <c r="H4484" s="5"/>
    </row>
    <row r="4485" ht="11.25">
      <c r="H4485" s="5"/>
    </row>
    <row r="4486" ht="11.25">
      <c r="H4486" s="5"/>
    </row>
    <row r="4487" ht="11.25">
      <c r="H4487" s="5"/>
    </row>
    <row r="4488" ht="11.25">
      <c r="H4488" s="5"/>
    </row>
    <row r="4489" ht="11.25">
      <c r="H4489" s="5"/>
    </row>
    <row r="4490" ht="11.25">
      <c r="H4490" s="5"/>
    </row>
    <row r="4491" ht="11.25">
      <c r="H4491" s="5"/>
    </row>
    <row r="4492" ht="11.25">
      <c r="H4492" s="5"/>
    </row>
    <row r="4493" ht="11.25">
      <c r="H4493" s="5"/>
    </row>
    <row r="4494" ht="11.25">
      <c r="H4494" s="5"/>
    </row>
    <row r="4495" ht="11.25">
      <c r="H4495" s="5"/>
    </row>
    <row r="4496" ht="11.25">
      <c r="H4496" s="5"/>
    </row>
    <row r="4497" ht="11.25">
      <c r="H4497" s="5"/>
    </row>
    <row r="4498" ht="11.25">
      <c r="H4498" s="5"/>
    </row>
    <row r="4499" ht="11.25">
      <c r="H4499" s="5"/>
    </row>
    <row r="4500" ht="11.25">
      <c r="H4500" s="5"/>
    </row>
    <row r="4501" ht="11.25">
      <c r="H4501" s="5"/>
    </row>
    <row r="4502" ht="11.25">
      <c r="H4502" s="5"/>
    </row>
    <row r="4503" ht="11.25">
      <c r="H4503" s="5"/>
    </row>
    <row r="4504" ht="11.25">
      <c r="H4504" s="5"/>
    </row>
    <row r="4505" ht="11.25">
      <c r="H4505" s="5"/>
    </row>
    <row r="4506" ht="11.25">
      <c r="H4506" s="5"/>
    </row>
    <row r="4507" ht="11.25">
      <c r="H4507" s="5"/>
    </row>
    <row r="4508" ht="11.25">
      <c r="H4508" s="5"/>
    </row>
    <row r="4509" ht="11.25">
      <c r="H4509" s="5"/>
    </row>
    <row r="4510" ht="11.25">
      <c r="H4510" s="5"/>
    </row>
    <row r="4511" ht="11.25">
      <c r="H4511" s="5"/>
    </row>
    <row r="4512" ht="11.25">
      <c r="H4512" s="5"/>
    </row>
    <row r="4513" ht="11.25">
      <c r="H4513" s="5"/>
    </row>
    <row r="4514" ht="11.25">
      <c r="H4514" s="5"/>
    </row>
    <row r="4515" ht="11.25">
      <c r="H4515" s="5"/>
    </row>
    <row r="4516" ht="11.25">
      <c r="H4516" s="5"/>
    </row>
    <row r="4517" ht="11.25">
      <c r="H4517" s="5"/>
    </row>
    <row r="4518" ht="11.25">
      <c r="H4518" s="5"/>
    </row>
    <row r="4519" ht="11.25">
      <c r="H4519" s="5"/>
    </row>
    <row r="4520" ht="11.25">
      <c r="H4520" s="5"/>
    </row>
    <row r="4521" ht="11.25">
      <c r="H4521" s="5"/>
    </row>
    <row r="4522" ht="11.25">
      <c r="H4522" s="5"/>
    </row>
    <row r="4523" ht="11.25">
      <c r="H4523" s="5"/>
    </row>
    <row r="4524" ht="11.25">
      <c r="H4524" s="5"/>
    </row>
    <row r="4525" ht="11.25">
      <c r="H4525" s="5"/>
    </row>
    <row r="4526" ht="11.25">
      <c r="H4526" s="5"/>
    </row>
    <row r="4527" ht="11.25">
      <c r="H4527" s="5"/>
    </row>
    <row r="4528" ht="11.25">
      <c r="H4528" s="5"/>
    </row>
    <row r="4529" ht="11.25">
      <c r="H4529" s="5"/>
    </row>
    <row r="4530" ht="11.25">
      <c r="H4530" s="5"/>
    </row>
    <row r="4531" ht="11.25">
      <c r="H4531" s="5"/>
    </row>
    <row r="4532" ht="11.25">
      <c r="H4532" s="5"/>
    </row>
    <row r="4533" ht="11.25">
      <c r="H4533" s="5"/>
    </row>
    <row r="4534" ht="11.25">
      <c r="H4534" s="5"/>
    </row>
    <row r="4535" ht="11.25">
      <c r="H4535" s="5"/>
    </row>
    <row r="4536" ht="11.25">
      <c r="H4536" s="5"/>
    </row>
    <row r="4537" ht="11.25">
      <c r="H4537" s="5"/>
    </row>
    <row r="4538" ht="11.25">
      <c r="H4538" s="5"/>
    </row>
    <row r="4539" ht="11.25">
      <c r="H4539" s="5"/>
    </row>
    <row r="4540" ht="11.25">
      <c r="H4540" s="5"/>
    </row>
    <row r="4541" ht="11.25">
      <c r="H4541" s="5"/>
    </row>
    <row r="4542" ht="11.25">
      <c r="H4542" s="5"/>
    </row>
    <row r="4543" ht="11.25">
      <c r="H4543" s="5"/>
    </row>
    <row r="4544" ht="11.25">
      <c r="H4544" s="5"/>
    </row>
    <row r="4545" ht="11.25">
      <c r="H4545" s="5"/>
    </row>
    <row r="4546" ht="11.25">
      <c r="H4546" s="5"/>
    </row>
    <row r="4547" ht="11.25">
      <c r="H4547" s="5"/>
    </row>
    <row r="4548" ht="11.25">
      <c r="H4548" s="5"/>
    </row>
    <row r="4549" ht="11.25">
      <c r="H4549" s="5"/>
    </row>
    <row r="4550" ht="11.25">
      <c r="H4550" s="5"/>
    </row>
    <row r="4551" ht="11.25">
      <c r="H4551" s="5"/>
    </row>
    <row r="4552" ht="11.25">
      <c r="H4552" s="5"/>
    </row>
    <row r="4553" ht="11.25">
      <c r="H4553" s="5"/>
    </row>
    <row r="4554" ht="11.25">
      <c r="H4554" s="5"/>
    </row>
    <row r="4555" ht="11.25">
      <c r="H4555" s="5"/>
    </row>
    <row r="4556" ht="11.25">
      <c r="H4556" s="5"/>
    </row>
    <row r="4557" ht="11.25">
      <c r="H4557" s="5"/>
    </row>
    <row r="4558" ht="11.25">
      <c r="H4558" s="5"/>
    </row>
    <row r="4559" ht="11.25">
      <c r="H4559" s="5"/>
    </row>
    <row r="4560" ht="11.25">
      <c r="H4560" s="5"/>
    </row>
    <row r="4561" ht="11.25">
      <c r="H4561" s="5"/>
    </row>
    <row r="4562" ht="11.25">
      <c r="H4562" s="5"/>
    </row>
    <row r="4563" ht="11.25">
      <c r="H4563" s="5"/>
    </row>
    <row r="4564" ht="11.25">
      <c r="H4564" s="5"/>
    </row>
    <row r="4565" ht="11.25">
      <c r="H4565" s="5"/>
    </row>
    <row r="4566" ht="11.25">
      <c r="H4566" s="5"/>
    </row>
    <row r="4567" ht="11.25">
      <c r="H4567" s="5"/>
    </row>
    <row r="4568" ht="11.25">
      <c r="H4568" s="5"/>
    </row>
    <row r="4569" ht="11.25">
      <c r="H4569" s="5"/>
    </row>
    <row r="4570" ht="11.25">
      <c r="H4570" s="5"/>
    </row>
    <row r="4571" ht="11.25">
      <c r="H4571" s="5"/>
    </row>
    <row r="4572" ht="11.25">
      <c r="H4572" s="5"/>
    </row>
    <row r="4573" ht="11.25">
      <c r="H4573" s="5"/>
    </row>
    <row r="4574" ht="11.25">
      <c r="H4574" s="5"/>
    </row>
    <row r="4575" ht="11.25">
      <c r="H4575" s="5"/>
    </row>
    <row r="4576" ht="11.25">
      <c r="H4576" s="5"/>
    </row>
    <row r="4577" ht="11.25">
      <c r="H4577" s="5"/>
    </row>
    <row r="4578" ht="11.25">
      <c r="H4578" s="5"/>
    </row>
    <row r="4579" ht="11.25">
      <c r="H4579" s="5"/>
    </row>
    <row r="4580" ht="11.25">
      <c r="H4580" s="5"/>
    </row>
    <row r="4581" ht="11.25">
      <c r="H4581" s="5"/>
    </row>
    <row r="4582" ht="11.25">
      <c r="H4582" s="5"/>
    </row>
    <row r="4583" ht="11.25">
      <c r="H4583" s="5"/>
    </row>
    <row r="4584" ht="11.25">
      <c r="H4584" s="5"/>
    </row>
    <row r="4585" ht="11.25">
      <c r="H4585" s="5"/>
    </row>
    <row r="4586" ht="11.25">
      <c r="H4586" s="5"/>
    </row>
    <row r="4587" ht="11.25">
      <c r="H4587" s="5"/>
    </row>
    <row r="4588" ht="11.25">
      <c r="H4588" s="5"/>
    </row>
    <row r="4589" ht="11.25">
      <c r="H4589" s="5"/>
    </row>
    <row r="4590" ht="11.25">
      <c r="H4590" s="5"/>
    </row>
    <row r="4591" ht="11.25">
      <c r="H4591" s="5"/>
    </row>
    <row r="4592" ht="11.25">
      <c r="H4592" s="5"/>
    </row>
    <row r="4593" ht="11.25">
      <c r="H4593" s="5"/>
    </row>
    <row r="4594" ht="11.25">
      <c r="H4594" s="5"/>
    </row>
    <row r="4595" ht="11.25">
      <c r="H4595" s="5"/>
    </row>
    <row r="4596" ht="11.25">
      <c r="H4596" s="5"/>
    </row>
    <row r="4597" ht="11.25">
      <c r="H4597" s="5"/>
    </row>
    <row r="4598" ht="11.25">
      <c r="H4598" s="5"/>
    </row>
    <row r="4599" ht="11.25">
      <c r="H4599" s="5"/>
    </row>
    <row r="4600" ht="11.25">
      <c r="H4600" s="5"/>
    </row>
    <row r="4601" ht="11.25">
      <c r="H4601" s="5"/>
    </row>
    <row r="4602" ht="11.25">
      <c r="H4602" s="5"/>
    </row>
    <row r="4603" ht="11.25">
      <c r="H4603" s="5"/>
    </row>
    <row r="4604" ht="11.25">
      <c r="H4604" s="5"/>
    </row>
    <row r="4605" ht="11.25">
      <c r="H4605" s="5"/>
    </row>
    <row r="4606" ht="11.25">
      <c r="H4606" s="5"/>
    </row>
    <row r="4607" ht="11.25">
      <c r="H4607" s="5"/>
    </row>
    <row r="4608" ht="11.25">
      <c r="H4608" s="5"/>
    </row>
    <row r="4609" ht="11.25">
      <c r="H4609" s="5"/>
    </row>
    <row r="4610" ht="11.25">
      <c r="H4610" s="5"/>
    </row>
    <row r="4611" ht="11.25">
      <c r="H4611" s="5"/>
    </row>
    <row r="4612" ht="11.25">
      <c r="H4612" s="5"/>
    </row>
    <row r="4613" ht="11.25">
      <c r="H4613" s="5"/>
    </row>
    <row r="4614" ht="11.25">
      <c r="H4614" s="5"/>
    </row>
    <row r="4615" ht="11.25">
      <c r="H4615" s="5"/>
    </row>
    <row r="4616" ht="11.25">
      <c r="H4616" s="5"/>
    </row>
    <row r="4617" ht="11.25">
      <c r="H4617" s="5"/>
    </row>
    <row r="4618" ht="11.25">
      <c r="H4618" s="5"/>
    </row>
    <row r="4619" ht="11.25">
      <c r="H4619" s="5"/>
    </row>
    <row r="4620" ht="11.25">
      <c r="H4620" s="5"/>
    </row>
    <row r="4621" ht="11.25">
      <c r="H4621" s="5"/>
    </row>
    <row r="4622" ht="11.25">
      <c r="H4622" s="5"/>
    </row>
    <row r="4623" ht="11.25">
      <c r="H4623" s="5"/>
    </row>
    <row r="4624" ht="11.25">
      <c r="H4624" s="5"/>
    </row>
    <row r="4625" ht="11.25">
      <c r="H4625" s="5"/>
    </row>
    <row r="4626" ht="11.25">
      <c r="H4626" s="5"/>
    </row>
    <row r="4627" ht="11.25">
      <c r="H4627" s="5"/>
    </row>
    <row r="4628" ht="11.25">
      <c r="H4628" s="5"/>
    </row>
    <row r="4629" ht="11.25">
      <c r="H4629" s="5"/>
    </row>
    <row r="4630" ht="11.25">
      <c r="H4630" s="5"/>
    </row>
    <row r="4631" ht="11.25">
      <c r="H4631" s="5"/>
    </row>
    <row r="4632" ht="11.25">
      <c r="H4632" s="5"/>
    </row>
    <row r="4633" ht="11.25">
      <c r="H4633" s="5"/>
    </row>
    <row r="4634" ht="11.25">
      <c r="H4634" s="5"/>
    </row>
    <row r="4635" ht="11.25">
      <c r="H4635" s="5"/>
    </row>
    <row r="4636" ht="11.25">
      <c r="H4636" s="5"/>
    </row>
    <row r="4637" ht="11.25">
      <c r="H4637" s="5"/>
    </row>
    <row r="4638" ht="11.25">
      <c r="H4638" s="5"/>
    </row>
    <row r="4639" ht="11.25">
      <c r="H4639" s="5"/>
    </row>
    <row r="4640" ht="11.25">
      <c r="H4640" s="5"/>
    </row>
    <row r="4641" ht="11.25">
      <c r="H4641" s="5"/>
    </row>
    <row r="4642" ht="11.25">
      <c r="H4642" s="5"/>
    </row>
    <row r="4643" ht="11.25">
      <c r="H4643" s="5"/>
    </row>
    <row r="4644" ht="11.25">
      <c r="H4644" s="5"/>
    </row>
    <row r="4645" ht="11.25">
      <c r="H4645" s="5"/>
    </row>
    <row r="4646" ht="11.25">
      <c r="H4646" s="5"/>
    </row>
    <row r="4647" ht="11.25">
      <c r="H4647" s="5"/>
    </row>
    <row r="4648" ht="11.25">
      <c r="H4648" s="5"/>
    </row>
    <row r="4649" ht="11.25">
      <c r="H4649" s="5"/>
    </row>
    <row r="4650" ht="11.25">
      <c r="H4650" s="5"/>
    </row>
    <row r="4651" ht="11.25">
      <c r="H4651" s="5"/>
    </row>
    <row r="4652" ht="11.25">
      <c r="H4652" s="5"/>
    </row>
    <row r="4653" ht="11.25">
      <c r="H4653" s="5"/>
    </row>
    <row r="4654" ht="11.25">
      <c r="H4654" s="5"/>
    </row>
    <row r="4655" ht="11.25">
      <c r="H4655" s="5"/>
    </row>
    <row r="4656" ht="11.25">
      <c r="H4656" s="5"/>
    </row>
    <row r="4657" ht="11.25">
      <c r="H4657" s="5"/>
    </row>
    <row r="4658" ht="11.25">
      <c r="H4658" s="5"/>
    </row>
    <row r="4659" ht="11.25">
      <c r="H4659" s="5"/>
    </row>
    <row r="4660" ht="11.25">
      <c r="H4660" s="5"/>
    </row>
    <row r="4661" ht="11.25">
      <c r="H4661" s="5"/>
    </row>
    <row r="4662" ht="11.25">
      <c r="H4662" s="5"/>
    </row>
    <row r="4663" ht="11.25">
      <c r="H4663" s="5"/>
    </row>
    <row r="4664" ht="11.25">
      <c r="H4664" s="5"/>
    </row>
    <row r="4665" ht="11.25">
      <c r="H4665" s="5"/>
    </row>
    <row r="4666" ht="11.25">
      <c r="H4666" s="5"/>
    </row>
    <row r="4667" ht="11.25">
      <c r="H4667" s="5"/>
    </row>
    <row r="4668" ht="11.25">
      <c r="H4668" s="5"/>
    </row>
    <row r="4669" ht="11.25">
      <c r="H4669" s="5"/>
    </row>
    <row r="4670" ht="11.25">
      <c r="H4670" s="5"/>
    </row>
    <row r="4671" ht="11.25">
      <c r="H4671" s="5"/>
    </row>
    <row r="4672" ht="11.25">
      <c r="H4672" s="5"/>
    </row>
    <row r="4673" ht="11.25">
      <c r="H4673" s="5"/>
    </row>
    <row r="4674" ht="11.25">
      <c r="H4674" s="5"/>
    </row>
    <row r="4675" ht="11.25">
      <c r="H4675" s="5"/>
    </row>
    <row r="4676" ht="11.25">
      <c r="H4676" s="5"/>
    </row>
    <row r="4677" ht="11.25">
      <c r="H4677" s="5"/>
    </row>
    <row r="4678" ht="11.25">
      <c r="H4678" s="5"/>
    </row>
    <row r="4679" ht="11.25">
      <c r="H4679" s="5"/>
    </row>
    <row r="4680" ht="11.25">
      <c r="H4680" s="5"/>
    </row>
    <row r="4681" ht="11.25">
      <c r="H4681" s="5"/>
    </row>
    <row r="4682" ht="11.25">
      <c r="H4682" s="5"/>
    </row>
    <row r="4683" ht="11.25">
      <c r="H4683" s="5"/>
    </row>
    <row r="4684" ht="11.25">
      <c r="H4684" s="5"/>
    </row>
    <row r="4685" ht="11.25">
      <c r="H4685" s="5"/>
    </row>
    <row r="4686" ht="11.25">
      <c r="H4686" s="5"/>
    </row>
    <row r="4687" ht="11.25">
      <c r="H4687" s="5"/>
    </row>
    <row r="4688" ht="11.25">
      <c r="H4688" s="5"/>
    </row>
    <row r="4689" ht="11.25">
      <c r="H4689" s="5"/>
    </row>
    <row r="4690" ht="11.25">
      <c r="H4690" s="5"/>
    </row>
    <row r="4691" ht="11.25">
      <c r="H4691" s="5"/>
    </row>
    <row r="4692" ht="11.25">
      <c r="H4692" s="5"/>
    </row>
    <row r="4693" ht="11.25">
      <c r="H4693" s="5"/>
    </row>
    <row r="4694" ht="11.25">
      <c r="H4694" s="5"/>
    </row>
    <row r="4695" ht="11.25">
      <c r="H4695" s="5"/>
    </row>
    <row r="4696" ht="11.25">
      <c r="H4696" s="5"/>
    </row>
    <row r="4697" ht="11.25">
      <c r="H4697" s="5"/>
    </row>
    <row r="4698" ht="11.25">
      <c r="H4698" s="5"/>
    </row>
    <row r="4699" ht="11.25">
      <c r="H4699" s="5"/>
    </row>
    <row r="4700" ht="11.25">
      <c r="H4700" s="5"/>
    </row>
    <row r="4701" ht="11.25">
      <c r="H4701" s="5"/>
    </row>
    <row r="4702" ht="11.25">
      <c r="H4702" s="5"/>
    </row>
    <row r="4703" ht="11.25">
      <c r="H4703" s="5"/>
    </row>
    <row r="4704" ht="11.25">
      <c r="H4704" s="5"/>
    </row>
    <row r="4705" ht="11.25">
      <c r="H4705" s="5"/>
    </row>
    <row r="4706" ht="11.25">
      <c r="H4706" s="5"/>
    </row>
    <row r="4707" ht="11.25">
      <c r="H4707" s="5"/>
    </row>
    <row r="4708" ht="11.25">
      <c r="H4708" s="5"/>
    </row>
    <row r="4709" ht="11.25">
      <c r="H4709" s="5"/>
    </row>
    <row r="4710" ht="11.25">
      <c r="H4710" s="5"/>
    </row>
    <row r="4711" ht="11.25">
      <c r="H4711" s="5"/>
    </row>
    <row r="4712" ht="11.25">
      <c r="H4712" s="5"/>
    </row>
    <row r="4713" ht="11.25">
      <c r="H4713" s="5"/>
    </row>
    <row r="4714" ht="11.25">
      <c r="H4714" s="5"/>
    </row>
    <row r="4715" ht="11.25">
      <c r="H4715" s="5"/>
    </row>
    <row r="4716" ht="11.25">
      <c r="H4716" s="5"/>
    </row>
    <row r="4717" ht="11.25">
      <c r="H4717" s="5"/>
    </row>
    <row r="4718" ht="11.25">
      <c r="H4718" s="5"/>
    </row>
    <row r="4719" ht="11.25">
      <c r="H4719" s="5"/>
    </row>
    <row r="4720" ht="11.25">
      <c r="H4720" s="5"/>
    </row>
    <row r="4721" ht="11.25">
      <c r="H4721" s="5"/>
    </row>
    <row r="4722" ht="11.25">
      <c r="H4722" s="5"/>
    </row>
    <row r="4723" ht="11.25">
      <c r="H4723" s="5"/>
    </row>
    <row r="4724" ht="11.25">
      <c r="H4724" s="5"/>
    </row>
    <row r="4725" ht="11.25">
      <c r="H4725" s="5"/>
    </row>
    <row r="4726" ht="11.25">
      <c r="H4726" s="5"/>
    </row>
    <row r="4727" ht="11.25">
      <c r="H4727" s="5"/>
    </row>
    <row r="4728" ht="11.25">
      <c r="H4728" s="5"/>
    </row>
    <row r="4729" ht="11.25">
      <c r="H4729" s="5"/>
    </row>
    <row r="4730" ht="11.25">
      <c r="H4730" s="5"/>
    </row>
    <row r="4731" ht="11.25">
      <c r="H4731" s="5"/>
    </row>
    <row r="4732" ht="11.25">
      <c r="H4732" s="5"/>
    </row>
    <row r="4733" ht="11.25">
      <c r="H4733" s="5"/>
    </row>
    <row r="4734" ht="11.25">
      <c r="H4734" s="5"/>
    </row>
    <row r="4735" ht="11.25">
      <c r="H4735" s="5"/>
    </row>
    <row r="4736" ht="11.25">
      <c r="H4736" s="5"/>
    </row>
    <row r="4737" ht="11.25">
      <c r="H4737" s="5"/>
    </row>
    <row r="4738" ht="11.25">
      <c r="H4738" s="5"/>
    </row>
    <row r="4739" ht="11.25">
      <c r="H4739" s="5"/>
    </row>
    <row r="4740" ht="11.25">
      <c r="H4740" s="5"/>
    </row>
    <row r="4741" ht="11.25">
      <c r="H4741" s="5"/>
    </row>
    <row r="4742" ht="11.25">
      <c r="H4742" s="5"/>
    </row>
    <row r="4743" ht="11.25">
      <c r="H4743" s="5"/>
    </row>
    <row r="4744" ht="11.25">
      <c r="H4744" s="5"/>
    </row>
    <row r="4745" ht="11.25">
      <c r="H4745" s="5"/>
    </row>
    <row r="4746" ht="11.25">
      <c r="H4746" s="5"/>
    </row>
    <row r="4747" ht="11.25">
      <c r="H4747" s="5"/>
    </row>
    <row r="4748" ht="11.25">
      <c r="H4748" s="5"/>
    </row>
    <row r="4749" ht="11.25">
      <c r="H4749" s="5"/>
    </row>
    <row r="4750" ht="11.25">
      <c r="H4750" s="5"/>
    </row>
    <row r="4751" ht="11.25">
      <c r="H4751" s="5"/>
    </row>
    <row r="4752" ht="11.25">
      <c r="H4752" s="5"/>
    </row>
    <row r="4753" ht="11.25">
      <c r="H4753" s="5"/>
    </row>
    <row r="4754" ht="11.25">
      <c r="H4754" s="5"/>
    </row>
    <row r="4755" ht="11.25">
      <c r="H4755" s="5"/>
    </row>
    <row r="4756" ht="11.25">
      <c r="H4756" s="5"/>
    </row>
    <row r="4757" ht="11.25">
      <c r="H4757" s="5"/>
    </row>
    <row r="4758" ht="11.25">
      <c r="H4758" s="5"/>
    </row>
    <row r="4759" ht="11.25">
      <c r="H4759" s="5"/>
    </row>
    <row r="4760" ht="11.25">
      <c r="H4760" s="5"/>
    </row>
    <row r="4761" ht="11.25">
      <c r="H4761" s="5"/>
    </row>
    <row r="4762" ht="11.25">
      <c r="H4762" s="5"/>
    </row>
    <row r="4763" ht="11.25">
      <c r="H4763" s="5"/>
    </row>
    <row r="4764" ht="11.25">
      <c r="H4764" s="5"/>
    </row>
    <row r="4765" ht="11.25">
      <c r="H4765" s="5"/>
    </row>
    <row r="4766" ht="11.25">
      <c r="H4766" s="5"/>
    </row>
    <row r="4767" ht="11.25">
      <c r="H4767" s="5"/>
    </row>
    <row r="4768" ht="11.25">
      <c r="H4768" s="5"/>
    </row>
    <row r="4769" ht="11.25">
      <c r="H4769" s="5"/>
    </row>
    <row r="4770" ht="11.25">
      <c r="H4770" s="5"/>
    </row>
    <row r="4771" ht="11.25">
      <c r="H4771" s="5"/>
    </row>
    <row r="4772" ht="11.25">
      <c r="H4772" s="5"/>
    </row>
    <row r="4773" ht="11.25">
      <c r="H4773" s="5"/>
    </row>
    <row r="4774" ht="11.25">
      <c r="H4774" s="5"/>
    </row>
    <row r="4775" ht="11.25">
      <c r="H4775" s="5"/>
    </row>
    <row r="4776" ht="11.25">
      <c r="H4776" s="5"/>
    </row>
    <row r="4777" ht="11.25">
      <c r="H4777" s="5"/>
    </row>
    <row r="4778" ht="11.25">
      <c r="H4778" s="5"/>
    </row>
    <row r="4779" ht="11.25">
      <c r="H4779" s="5"/>
    </row>
    <row r="4780" ht="11.25">
      <c r="H4780" s="5"/>
    </row>
    <row r="4781" ht="11.25">
      <c r="H4781" s="5"/>
    </row>
    <row r="4782" ht="11.25">
      <c r="H4782" s="5"/>
    </row>
    <row r="4783" ht="11.25">
      <c r="H4783" s="5"/>
    </row>
    <row r="4784" ht="11.25">
      <c r="H4784" s="5"/>
    </row>
    <row r="4785" ht="11.25">
      <c r="H4785" s="5"/>
    </row>
    <row r="4786" ht="11.25">
      <c r="H4786" s="5"/>
    </row>
    <row r="4787" ht="11.25">
      <c r="H4787" s="5"/>
    </row>
    <row r="4788" ht="11.25">
      <c r="H4788" s="5"/>
    </row>
    <row r="4789" ht="11.25">
      <c r="H4789" s="5"/>
    </row>
    <row r="4790" ht="11.25">
      <c r="H4790" s="5"/>
    </row>
    <row r="4791" ht="11.25">
      <c r="H4791" s="5"/>
    </row>
    <row r="4792" ht="11.25">
      <c r="H4792" s="5"/>
    </row>
    <row r="4793" ht="11.25">
      <c r="H4793" s="5"/>
    </row>
    <row r="4794" ht="11.25">
      <c r="H4794" s="5"/>
    </row>
    <row r="4795" ht="11.25">
      <c r="H4795" s="5"/>
    </row>
    <row r="4796" ht="11.25">
      <c r="H4796" s="5"/>
    </row>
    <row r="4797" ht="11.25">
      <c r="H4797" s="5"/>
    </row>
    <row r="4798" ht="11.25">
      <c r="H4798" s="5"/>
    </row>
    <row r="4799" ht="11.25">
      <c r="H4799" s="5"/>
    </row>
    <row r="4800" ht="11.25">
      <c r="H4800" s="5"/>
    </row>
    <row r="4801" ht="11.25">
      <c r="H4801" s="5"/>
    </row>
    <row r="4802" ht="11.25">
      <c r="H4802" s="5"/>
    </row>
    <row r="4803" ht="11.25">
      <c r="H4803" s="5"/>
    </row>
    <row r="4804" ht="11.25">
      <c r="H4804" s="5"/>
    </row>
    <row r="4805" ht="11.25">
      <c r="H4805" s="5"/>
    </row>
    <row r="4806" ht="11.25">
      <c r="H4806" s="5"/>
    </row>
    <row r="4807" ht="11.25">
      <c r="H4807" s="5"/>
    </row>
    <row r="4808" ht="11.25">
      <c r="H4808" s="5"/>
    </row>
    <row r="4809" ht="11.25">
      <c r="H4809" s="5"/>
    </row>
    <row r="4810" ht="11.25">
      <c r="H4810" s="5"/>
    </row>
    <row r="4811" ht="11.25">
      <c r="H4811" s="5"/>
    </row>
    <row r="4812" ht="11.25">
      <c r="H4812" s="5"/>
    </row>
    <row r="4813" ht="11.25">
      <c r="H4813" s="5"/>
    </row>
    <row r="4814" ht="11.25">
      <c r="H4814" s="5"/>
    </row>
    <row r="4815" ht="11.25">
      <c r="H4815" s="5"/>
    </row>
    <row r="4816" ht="11.25">
      <c r="H4816" s="5"/>
    </row>
    <row r="4817" ht="11.25">
      <c r="H4817" s="5"/>
    </row>
    <row r="4818" ht="11.25">
      <c r="H4818" s="5"/>
    </row>
    <row r="4819" ht="11.25">
      <c r="H4819" s="5"/>
    </row>
    <row r="4820" ht="11.25">
      <c r="H4820" s="5"/>
    </row>
    <row r="4821" ht="11.25">
      <c r="H4821" s="5"/>
    </row>
    <row r="4822" ht="11.25">
      <c r="H4822" s="5"/>
    </row>
    <row r="4823" ht="11.25">
      <c r="H4823" s="5"/>
    </row>
    <row r="4824" ht="11.25">
      <c r="H4824" s="5"/>
    </row>
    <row r="4825" ht="11.25">
      <c r="H4825" s="5"/>
    </row>
    <row r="4826" ht="11.25">
      <c r="H4826" s="5"/>
    </row>
    <row r="4827" ht="11.25">
      <c r="H4827" s="5"/>
    </row>
    <row r="4828" ht="11.25">
      <c r="H4828" s="5"/>
    </row>
    <row r="4829" ht="11.25">
      <c r="H4829" s="5"/>
    </row>
    <row r="4830" ht="11.25">
      <c r="H4830" s="5"/>
    </row>
    <row r="4831" ht="11.25">
      <c r="H4831" s="5"/>
    </row>
    <row r="4832" ht="11.25">
      <c r="H4832" s="5"/>
    </row>
    <row r="4833" ht="11.25">
      <c r="H4833" s="5"/>
    </row>
    <row r="4834" ht="11.25">
      <c r="H4834" s="5"/>
    </row>
    <row r="4835" ht="11.25">
      <c r="H4835" s="5"/>
    </row>
    <row r="4836" ht="11.25">
      <c r="H4836" s="5"/>
    </row>
    <row r="4837" ht="11.25">
      <c r="H4837" s="5"/>
    </row>
    <row r="4838" ht="11.25">
      <c r="H4838" s="5"/>
    </row>
    <row r="4839" ht="11.25">
      <c r="H4839" s="5"/>
    </row>
    <row r="4840" ht="11.25">
      <c r="H4840" s="5"/>
    </row>
    <row r="4841" ht="11.25">
      <c r="H4841" s="5"/>
    </row>
    <row r="4842" ht="11.25">
      <c r="H4842" s="5"/>
    </row>
    <row r="4843" ht="11.25">
      <c r="H4843" s="5"/>
    </row>
    <row r="4844" ht="11.25">
      <c r="H4844" s="5"/>
    </row>
    <row r="4845" ht="11.25">
      <c r="H4845" s="5"/>
    </row>
    <row r="4846" ht="11.25">
      <c r="H4846" s="5"/>
    </row>
    <row r="4847" ht="11.25">
      <c r="H4847" s="5"/>
    </row>
    <row r="4848" ht="11.25">
      <c r="H4848" s="5"/>
    </row>
    <row r="4849" ht="11.25">
      <c r="H4849" s="5"/>
    </row>
    <row r="4850" ht="11.25">
      <c r="H4850" s="5"/>
    </row>
    <row r="4851" ht="11.25">
      <c r="H4851" s="5"/>
    </row>
    <row r="4852" ht="11.25">
      <c r="H4852" s="5"/>
    </row>
    <row r="4853" ht="11.25">
      <c r="H4853" s="5"/>
    </row>
    <row r="4854" ht="11.25">
      <c r="H4854" s="5"/>
    </row>
    <row r="4855" ht="11.25">
      <c r="H4855" s="5"/>
    </row>
    <row r="4856" ht="11.25">
      <c r="H4856" s="5"/>
    </row>
    <row r="4857" ht="11.25">
      <c r="H4857" s="5"/>
    </row>
    <row r="4858" ht="11.25">
      <c r="H4858" s="5"/>
    </row>
    <row r="4859" ht="11.25">
      <c r="H4859" s="5"/>
    </row>
    <row r="4860" ht="11.25">
      <c r="H4860" s="5"/>
    </row>
    <row r="4861" ht="11.25">
      <c r="H4861" s="5"/>
    </row>
    <row r="4862" ht="11.25">
      <c r="H4862" s="5"/>
    </row>
    <row r="4863" ht="11.25">
      <c r="H4863" s="5"/>
    </row>
    <row r="4864" ht="11.25">
      <c r="H4864" s="5"/>
    </row>
    <row r="4865" ht="11.25">
      <c r="H4865" s="5"/>
    </row>
    <row r="4866" ht="11.25">
      <c r="H4866" s="5"/>
    </row>
    <row r="4867" ht="11.25">
      <c r="H4867" s="5"/>
    </row>
    <row r="4868" ht="11.25">
      <c r="H4868" s="5"/>
    </row>
    <row r="4869" ht="11.25">
      <c r="H4869" s="5"/>
    </row>
    <row r="4870" ht="11.25">
      <c r="H4870" s="5"/>
    </row>
    <row r="4871" ht="11.25">
      <c r="H4871" s="5"/>
    </row>
    <row r="4872" ht="11.25">
      <c r="H4872" s="5"/>
    </row>
    <row r="4873" ht="11.25">
      <c r="H4873" s="5"/>
    </row>
    <row r="4874" ht="11.25">
      <c r="H4874" s="5"/>
    </row>
    <row r="4875" ht="11.25">
      <c r="H4875" s="5"/>
    </row>
    <row r="4876" ht="11.25">
      <c r="H4876" s="5"/>
    </row>
    <row r="4877" ht="11.25">
      <c r="H4877" s="5"/>
    </row>
    <row r="4878" ht="11.25">
      <c r="H4878" s="5"/>
    </row>
    <row r="4879" ht="11.25">
      <c r="H4879" s="5"/>
    </row>
    <row r="4880" ht="11.25">
      <c r="H4880" s="5"/>
    </row>
    <row r="4881" ht="11.25">
      <c r="H4881" s="5"/>
    </row>
    <row r="4882" ht="11.25">
      <c r="H4882" s="5"/>
    </row>
    <row r="4883" ht="11.25">
      <c r="H4883" s="5"/>
    </row>
    <row r="4884" ht="11.25">
      <c r="H4884" s="5"/>
    </row>
    <row r="4885" ht="11.25">
      <c r="H4885" s="5"/>
    </row>
    <row r="4886" ht="11.25">
      <c r="H4886" s="5"/>
    </row>
    <row r="4887" ht="11.25">
      <c r="H4887" s="5"/>
    </row>
    <row r="4888" ht="11.25">
      <c r="H4888" s="5"/>
    </row>
    <row r="4889" ht="11.25">
      <c r="H4889" s="5"/>
    </row>
    <row r="4890" ht="11.25">
      <c r="H4890" s="5"/>
    </row>
    <row r="4891" ht="11.25">
      <c r="H4891" s="5"/>
    </row>
    <row r="4892" ht="11.25">
      <c r="H4892" s="5"/>
    </row>
    <row r="4893" ht="11.25">
      <c r="H4893" s="5"/>
    </row>
    <row r="4894" ht="11.25">
      <c r="H4894" s="5"/>
    </row>
    <row r="4895" ht="11.25">
      <c r="H4895" s="5"/>
    </row>
    <row r="4896" ht="11.25">
      <c r="H4896" s="5"/>
    </row>
    <row r="4897" ht="11.25">
      <c r="H4897" s="5"/>
    </row>
    <row r="4898" ht="11.25">
      <c r="H4898" s="5"/>
    </row>
    <row r="4899" ht="11.25">
      <c r="H4899" s="5"/>
    </row>
    <row r="4900" ht="11.25">
      <c r="H4900" s="5"/>
    </row>
    <row r="4901" ht="11.25">
      <c r="H4901" s="5"/>
    </row>
    <row r="4902" ht="11.25">
      <c r="H4902" s="5"/>
    </row>
    <row r="4903" ht="11.25">
      <c r="H4903" s="5"/>
    </row>
    <row r="4904" ht="11.25">
      <c r="H4904" s="5"/>
    </row>
    <row r="4905" ht="11.25">
      <c r="H4905" s="5"/>
    </row>
    <row r="4906" ht="11.25">
      <c r="H4906" s="5"/>
    </row>
    <row r="4907" ht="11.25">
      <c r="H4907" s="5"/>
    </row>
    <row r="4908" ht="11.25">
      <c r="H4908" s="5"/>
    </row>
    <row r="4909" ht="11.25">
      <c r="H4909" s="5"/>
    </row>
    <row r="4910" ht="11.25">
      <c r="H4910" s="5"/>
    </row>
    <row r="4911" ht="11.25">
      <c r="H4911" s="5"/>
    </row>
    <row r="4912" ht="11.25">
      <c r="H4912" s="5"/>
    </row>
    <row r="4913" ht="11.25">
      <c r="H4913" s="5"/>
    </row>
    <row r="4914" ht="11.25">
      <c r="H4914" s="5"/>
    </row>
    <row r="4915" ht="11.25">
      <c r="H4915" s="5"/>
    </row>
    <row r="4916" ht="11.25">
      <c r="H4916" s="5"/>
    </row>
    <row r="4917" ht="11.25">
      <c r="H4917" s="5"/>
    </row>
    <row r="4918" ht="11.25">
      <c r="H4918" s="5"/>
    </row>
    <row r="4919" ht="11.25">
      <c r="H4919" s="5"/>
    </row>
    <row r="4920" ht="11.25">
      <c r="H4920" s="5"/>
    </row>
    <row r="4921" ht="11.25">
      <c r="H4921" s="5"/>
    </row>
    <row r="4922" ht="11.25">
      <c r="H4922" s="5"/>
    </row>
    <row r="4923" ht="11.25">
      <c r="H4923" s="5"/>
    </row>
    <row r="4924" ht="11.25">
      <c r="H4924" s="5"/>
    </row>
    <row r="4925" ht="11.25">
      <c r="H4925" s="5"/>
    </row>
    <row r="4926" ht="11.25">
      <c r="H4926" s="5"/>
    </row>
    <row r="4927" ht="11.25">
      <c r="H4927" s="5"/>
    </row>
    <row r="4928" ht="11.25">
      <c r="H4928" s="5"/>
    </row>
    <row r="4929" ht="11.25">
      <c r="H4929" s="5"/>
    </row>
    <row r="4930" ht="11.25">
      <c r="H4930" s="5"/>
    </row>
    <row r="4931" ht="11.25">
      <c r="H4931" s="5"/>
    </row>
    <row r="4932" ht="11.25">
      <c r="H4932" s="5"/>
    </row>
    <row r="4933" ht="11.25">
      <c r="H4933" s="5"/>
    </row>
    <row r="4934" ht="11.25">
      <c r="H4934" s="5"/>
    </row>
    <row r="4935" ht="11.25">
      <c r="H4935" s="5"/>
    </row>
    <row r="4936" ht="11.25">
      <c r="H4936" s="5"/>
    </row>
    <row r="4937" ht="11.25">
      <c r="H4937" s="5"/>
    </row>
    <row r="4938" ht="11.25">
      <c r="H4938" s="5"/>
    </row>
    <row r="4939" ht="11.25">
      <c r="H4939" s="5"/>
    </row>
    <row r="4940" ht="11.25">
      <c r="H4940" s="5"/>
    </row>
    <row r="4941" ht="11.25">
      <c r="H4941" s="5"/>
    </row>
    <row r="4942" ht="11.25">
      <c r="H4942" s="5"/>
    </row>
    <row r="4943" ht="11.25">
      <c r="H4943" s="5"/>
    </row>
    <row r="4944" ht="11.25">
      <c r="H4944" s="5"/>
    </row>
    <row r="4945" ht="11.25">
      <c r="H4945" s="5"/>
    </row>
    <row r="4946" ht="11.25">
      <c r="H4946" s="5"/>
    </row>
    <row r="4947" ht="11.25">
      <c r="H4947" s="5"/>
    </row>
    <row r="4948" ht="11.25">
      <c r="H4948" s="5"/>
    </row>
    <row r="4949" ht="11.25">
      <c r="H4949" s="5"/>
    </row>
    <row r="4950" ht="11.25">
      <c r="H4950" s="5"/>
    </row>
    <row r="4951" ht="11.25">
      <c r="H4951" s="5"/>
    </row>
    <row r="4952" ht="11.25">
      <c r="H4952" s="5"/>
    </row>
    <row r="4953" ht="11.25">
      <c r="H4953" s="5"/>
    </row>
    <row r="4954" ht="11.25">
      <c r="H4954" s="5"/>
    </row>
    <row r="4955" ht="11.25">
      <c r="H4955" s="5"/>
    </row>
    <row r="4956" ht="11.25">
      <c r="H4956" s="5"/>
    </row>
    <row r="4957" ht="11.25">
      <c r="H4957" s="5"/>
    </row>
    <row r="4958" ht="11.25">
      <c r="H4958" s="5"/>
    </row>
    <row r="4959" ht="11.25">
      <c r="H4959" s="5"/>
    </row>
    <row r="4960" ht="11.25">
      <c r="H4960" s="5"/>
    </row>
    <row r="4961" ht="11.25">
      <c r="H4961" s="5"/>
    </row>
    <row r="4962" ht="11.25">
      <c r="H4962" s="5"/>
    </row>
    <row r="4963" ht="11.25">
      <c r="H4963" s="5"/>
    </row>
    <row r="4964" ht="11.25">
      <c r="H4964" s="5"/>
    </row>
    <row r="4965" ht="11.25">
      <c r="H4965" s="5"/>
    </row>
    <row r="4966" ht="11.25">
      <c r="H4966" s="5"/>
    </row>
    <row r="4967" ht="11.25">
      <c r="H4967" s="5"/>
    </row>
    <row r="4968" ht="11.25">
      <c r="H4968" s="5"/>
    </row>
    <row r="4969" ht="11.25">
      <c r="H4969" s="5"/>
    </row>
    <row r="4970" ht="11.25">
      <c r="H4970" s="5"/>
    </row>
    <row r="4971" ht="11.25">
      <c r="H4971" s="5"/>
    </row>
    <row r="4972" ht="11.25">
      <c r="H4972" s="5"/>
    </row>
    <row r="4973" ht="11.25">
      <c r="H4973" s="5"/>
    </row>
    <row r="4974" ht="11.25">
      <c r="H4974" s="5"/>
    </row>
    <row r="4975" ht="11.25">
      <c r="H4975" s="5"/>
    </row>
    <row r="4976" ht="11.25">
      <c r="H4976" s="5"/>
    </row>
    <row r="4977" ht="11.25">
      <c r="H4977" s="5"/>
    </row>
    <row r="4978" ht="11.25">
      <c r="H4978" s="5"/>
    </row>
    <row r="4979" ht="11.25">
      <c r="H4979" s="5"/>
    </row>
    <row r="4980" ht="11.25">
      <c r="H4980" s="5"/>
    </row>
    <row r="4981" ht="11.25">
      <c r="H4981" s="5"/>
    </row>
    <row r="4982" ht="11.25">
      <c r="H4982" s="5"/>
    </row>
    <row r="4983" ht="11.25">
      <c r="H4983" s="5"/>
    </row>
    <row r="4984" ht="11.25">
      <c r="H4984" s="5"/>
    </row>
    <row r="4985" ht="11.25">
      <c r="H4985" s="5"/>
    </row>
    <row r="4986" ht="11.25">
      <c r="H4986" s="5"/>
    </row>
    <row r="4987" ht="11.25">
      <c r="H4987" s="5"/>
    </row>
    <row r="4988" ht="11.25">
      <c r="H4988" s="5"/>
    </row>
    <row r="4989" ht="11.25">
      <c r="H4989" s="5"/>
    </row>
    <row r="4990" ht="11.25">
      <c r="H4990" s="5"/>
    </row>
    <row r="4991" ht="11.25">
      <c r="H4991" s="5"/>
    </row>
    <row r="4992" ht="11.25">
      <c r="H4992" s="5"/>
    </row>
    <row r="4993" ht="11.25">
      <c r="H4993" s="5"/>
    </row>
    <row r="4994" ht="11.25">
      <c r="H4994" s="5"/>
    </row>
    <row r="4995" ht="11.25">
      <c r="H4995" s="5"/>
    </row>
    <row r="4996" ht="11.25">
      <c r="H4996" s="5"/>
    </row>
    <row r="4997" ht="11.25">
      <c r="H4997" s="5"/>
    </row>
    <row r="4998" ht="11.25">
      <c r="H4998" s="5"/>
    </row>
    <row r="4999" ht="11.25">
      <c r="H4999" s="5"/>
    </row>
    <row r="5000" ht="11.25">
      <c r="H5000" s="5"/>
    </row>
    <row r="5001" ht="11.25">
      <c r="H5001" s="5"/>
    </row>
    <row r="5002" ht="11.25">
      <c r="H5002" s="5"/>
    </row>
    <row r="5003" ht="11.25">
      <c r="H5003" s="5"/>
    </row>
    <row r="5004" ht="11.25">
      <c r="H5004" s="5"/>
    </row>
    <row r="5005" ht="11.25">
      <c r="H5005" s="5"/>
    </row>
    <row r="5006" ht="11.25">
      <c r="H5006" s="5"/>
    </row>
    <row r="5007" ht="11.25">
      <c r="H5007" s="5"/>
    </row>
    <row r="5008" ht="11.25">
      <c r="H5008" s="5"/>
    </row>
    <row r="5009" ht="11.25">
      <c r="H5009" s="5"/>
    </row>
    <row r="5010" ht="11.25">
      <c r="H5010" s="5"/>
    </row>
    <row r="5011" ht="11.25">
      <c r="H5011" s="5"/>
    </row>
    <row r="5012" ht="11.25">
      <c r="H5012" s="5"/>
    </row>
    <row r="5013" ht="11.25">
      <c r="H5013" s="5"/>
    </row>
    <row r="5014" ht="11.25">
      <c r="H5014" s="5"/>
    </row>
    <row r="5015" ht="11.25">
      <c r="H5015" s="5"/>
    </row>
    <row r="5016" ht="11.25">
      <c r="H5016" s="5"/>
    </row>
    <row r="5017" ht="11.25">
      <c r="H5017" s="5"/>
    </row>
    <row r="5018" ht="11.25">
      <c r="H5018" s="5"/>
    </row>
    <row r="5019" ht="11.25">
      <c r="H5019" s="5"/>
    </row>
    <row r="5020" ht="11.25">
      <c r="H5020" s="5"/>
    </row>
    <row r="5021" ht="11.25">
      <c r="H5021" s="5"/>
    </row>
    <row r="5022" ht="11.25">
      <c r="H5022" s="5"/>
    </row>
    <row r="5023" ht="11.25">
      <c r="H5023" s="5"/>
    </row>
    <row r="5024" ht="11.25">
      <c r="H5024" s="5"/>
    </row>
    <row r="5025" ht="11.25">
      <c r="H5025" s="5"/>
    </row>
    <row r="5026" ht="11.25">
      <c r="H5026" s="5"/>
    </row>
    <row r="5027" ht="11.25">
      <c r="H5027" s="5"/>
    </row>
    <row r="5028" ht="11.25">
      <c r="H5028" s="5"/>
    </row>
    <row r="5029" ht="11.25">
      <c r="H5029" s="5"/>
    </row>
    <row r="5030" ht="11.25">
      <c r="H5030" s="5"/>
    </row>
    <row r="5031" ht="11.25">
      <c r="H5031" s="5"/>
    </row>
    <row r="5032" ht="11.25">
      <c r="H5032" s="5"/>
    </row>
    <row r="5033" ht="11.25">
      <c r="H5033" s="5"/>
    </row>
    <row r="5034" ht="11.25">
      <c r="H5034" s="5"/>
    </row>
    <row r="5035" ht="11.25">
      <c r="H5035" s="5"/>
    </row>
    <row r="5036" ht="11.25">
      <c r="H5036" s="5"/>
    </row>
    <row r="5037" ht="11.25">
      <c r="H5037" s="5"/>
    </row>
    <row r="5038" ht="11.25">
      <c r="H5038" s="5"/>
    </row>
    <row r="5039" ht="11.25">
      <c r="H5039" s="5"/>
    </row>
    <row r="5040" ht="11.25">
      <c r="H5040" s="5"/>
    </row>
    <row r="5041" ht="11.25">
      <c r="H5041" s="5"/>
    </row>
    <row r="5042" ht="11.25">
      <c r="H5042" s="5"/>
    </row>
    <row r="5043" ht="11.25">
      <c r="H5043" s="5"/>
    </row>
    <row r="5044" ht="11.25">
      <c r="H5044" s="5"/>
    </row>
    <row r="5045" ht="11.25">
      <c r="H5045" s="5"/>
    </row>
    <row r="5046" ht="11.25">
      <c r="H5046" s="5"/>
    </row>
    <row r="5047" ht="11.25">
      <c r="H5047" s="5"/>
    </row>
    <row r="5048" ht="11.25">
      <c r="H5048" s="5"/>
    </row>
    <row r="5049" ht="11.25">
      <c r="H5049" s="5"/>
    </row>
    <row r="5050" ht="11.25">
      <c r="H5050" s="5"/>
    </row>
    <row r="5051" ht="11.25">
      <c r="H5051" s="5"/>
    </row>
    <row r="5052" ht="11.25">
      <c r="H5052" s="5"/>
    </row>
    <row r="5053" ht="11.25">
      <c r="H5053" s="5"/>
    </row>
    <row r="5054" ht="11.25">
      <c r="H5054" s="5"/>
    </row>
    <row r="5055" ht="11.25">
      <c r="H5055" s="5"/>
    </row>
    <row r="5056" ht="11.25">
      <c r="H5056" s="5"/>
    </row>
    <row r="5057" ht="11.25">
      <c r="H5057" s="5"/>
    </row>
    <row r="5058" ht="11.25">
      <c r="H5058" s="5"/>
    </row>
    <row r="5059" ht="11.25">
      <c r="H5059" s="5"/>
    </row>
    <row r="5060" ht="11.25">
      <c r="H5060" s="5"/>
    </row>
    <row r="5061" ht="11.25">
      <c r="H5061" s="5"/>
    </row>
    <row r="5062" ht="11.25">
      <c r="H5062" s="5"/>
    </row>
    <row r="5063" ht="11.25">
      <c r="H5063" s="5"/>
    </row>
    <row r="5064" ht="11.25">
      <c r="H5064" s="5"/>
    </row>
    <row r="5065" ht="11.25">
      <c r="H5065" s="5"/>
    </row>
    <row r="5066" ht="11.25">
      <c r="H5066" s="5"/>
    </row>
    <row r="5067" ht="11.25">
      <c r="H5067" s="5"/>
    </row>
    <row r="5068" ht="11.25">
      <c r="H5068" s="5"/>
    </row>
    <row r="5069" ht="11.25">
      <c r="H5069" s="5"/>
    </row>
    <row r="5070" ht="11.25">
      <c r="H5070" s="5"/>
    </row>
    <row r="5071" ht="11.25">
      <c r="H5071" s="5"/>
    </row>
    <row r="5072" ht="11.25">
      <c r="H5072" s="5"/>
    </row>
    <row r="5073" ht="11.25">
      <c r="H5073" s="5"/>
    </row>
    <row r="5074" ht="11.25">
      <c r="H5074" s="5"/>
    </row>
    <row r="5075" ht="11.25">
      <c r="H5075" s="5"/>
    </row>
    <row r="5076" ht="11.25">
      <c r="H5076" s="5"/>
    </row>
    <row r="5077" ht="11.25">
      <c r="H5077" s="5"/>
    </row>
    <row r="5078" ht="11.25">
      <c r="H5078" s="5"/>
    </row>
    <row r="5079" ht="11.25">
      <c r="H5079" s="5"/>
    </row>
    <row r="5080" ht="11.25">
      <c r="H5080" s="5"/>
    </row>
    <row r="5081" ht="11.25">
      <c r="H5081" s="5"/>
    </row>
    <row r="5082" ht="11.25">
      <c r="H5082" s="5"/>
    </row>
    <row r="5083" ht="11.25">
      <c r="H5083" s="5"/>
    </row>
    <row r="5084" ht="11.25">
      <c r="H5084" s="5"/>
    </row>
    <row r="5085" ht="11.25">
      <c r="H5085" s="5"/>
    </row>
    <row r="5086" ht="11.25">
      <c r="H5086" s="5"/>
    </row>
    <row r="5087" ht="11.25">
      <c r="H5087" s="5"/>
    </row>
    <row r="5088" ht="11.25">
      <c r="H5088" s="5"/>
    </row>
    <row r="5089" ht="11.25">
      <c r="H5089" s="5"/>
    </row>
    <row r="5090" ht="11.25">
      <c r="H5090" s="5"/>
    </row>
    <row r="5091" ht="11.25">
      <c r="H5091" s="5"/>
    </row>
    <row r="5092" ht="11.25">
      <c r="H5092" s="5"/>
    </row>
    <row r="5093" ht="11.25">
      <c r="H5093" s="5"/>
    </row>
    <row r="5094" ht="11.25">
      <c r="H5094" s="5"/>
    </row>
    <row r="5095" ht="11.25">
      <c r="H5095" s="5"/>
    </row>
    <row r="5096" ht="11.25">
      <c r="H5096" s="5"/>
    </row>
    <row r="5097" ht="11.25">
      <c r="H5097" s="5"/>
    </row>
    <row r="5098" ht="11.25">
      <c r="H5098" s="5"/>
    </row>
    <row r="5099" ht="11.25">
      <c r="H5099" s="5"/>
    </row>
    <row r="5100" ht="11.25">
      <c r="H5100" s="5"/>
    </row>
    <row r="5101" ht="11.25">
      <c r="H5101" s="5"/>
    </row>
    <row r="5102" ht="11.25">
      <c r="H5102" s="5"/>
    </row>
    <row r="5103" ht="11.25">
      <c r="H5103" s="5"/>
    </row>
    <row r="5104" ht="11.25">
      <c r="H5104" s="5"/>
    </row>
    <row r="5105" ht="11.25">
      <c r="H5105" s="5"/>
    </row>
    <row r="5106" ht="11.25">
      <c r="H5106" s="5"/>
    </row>
    <row r="5107" ht="11.25">
      <c r="H5107" s="5"/>
    </row>
    <row r="5108" ht="11.25">
      <c r="H5108" s="5"/>
    </row>
    <row r="5109" ht="11.25">
      <c r="H5109" s="5"/>
    </row>
    <row r="5110" ht="11.25">
      <c r="H5110" s="5"/>
    </row>
    <row r="5111" ht="11.25">
      <c r="H5111" s="5"/>
    </row>
    <row r="5112" ht="11.25">
      <c r="H5112" s="5"/>
    </row>
    <row r="5113" ht="11.25">
      <c r="H5113" s="5"/>
    </row>
    <row r="5114" ht="11.25">
      <c r="H5114" s="5"/>
    </row>
    <row r="5115" ht="11.25">
      <c r="H5115" s="5"/>
    </row>
    <row r="5116" ht="11.25">
      <c r="H5116" s="5"/>
    </row>
    <row r="5117" ht="11.25">
      <c r="H5117" s="5"/>
    </row>
    <row r="5118" ht="11.25">
      <c r="H5118" s="5"/>
    </row>
    <row r="5119" ht="11.25">
      <c r="H5119" s="5"/>
    </row>
    <row r="5120" ht="11.25">
      <c r="H5120" s="5"/>
    </row>
    <row r="5121" ht="11.25">
      <c r="H5121" s="5"/>
    </row>
    <row r="5122" ht="11.25">
      <c r="H5122" s="5"/>
    </row>
    <row r="5123" ht="11.25">
      <c r="H5123" s="5"/>
    </row>
    <row r="5124" ht="11.25">
      <c r="H5124" s="5"/>
    </row>
    <row r="5125" ht="11.25">
      <c r="H5125" s="5"/>
    </row>
    <row r="5126" ht="11.25">
      <c r="H5126" s="5"/>
    </row>
    <row r="5127" ht="11.25">
      <c r="H5127" s="5"/>
    </row>
    <row r="5128" ht="11.25">
      <c r="H5128" s="5"/>
    </row>
    <row r="5129" ht="11.25">
      <c r="H5129" s="5"/>
    </row>
    <row r="5130" ht="11.25">
      <c r="H5130" s="5"/>
    </row>
    <row r="5131" ht="11.25">
      <c r="H5131" s="5"/>
    </row>
    <row r="5132" ht="11.25">
      <c r="H5132" s="5"/>
    </row>
    <row r="5133" ht="11.25">
      <c r="H5133" s="5"/>
    </row>
    <row r="5134" ht="11.25">
      <c r="H5134" s="5"/>
    </row>
    <row r="5135" ht="11.25">
      <c r="H5135" s="5"/>
    </row>
    <row r="5136" ht="11.25">
      <c r="H5136" s="5"/>
    </row>
    <row r="5137" ht="11.25">
      <c r="H5137" s="5"/>
    </row>
    <row r="5138" ht="11.25">
      <c r="H5138" s="5"/>
    </row>
    <row r="5139" ht="11.25">
      <c r="H5139" s="5"/>
    </row>
    <row r="5140" ht="11.25">
      <c r="H5140" s="5"/>
    </row>
    <row r="5141" ht="11.25">
      <c r="H5141" s="5"/>
    </row>
    <row r="5142" ht="11.25">
      <c r="H5142" s="5"/>
    </row>
    <row r="5143" ht="11.25">
      <c r="H5143" s="5"/>
    </row>
    <row r="5144" ht="11.25">
      <c r="H5144" s="5"/>
    </row>
    <row r="5145" ht="11.25">
      <c r="H5145" s="5"/>
    </row>
    <row r="5146" ht="11.25">
      <c r="H5146" s="5"/>
    </row>
    <row r="5147" ht="11.25">
      <c r="H5147" s="5"/>
    </row>
    <row r="5148" ht="11.25">
      <c r="H5148" s="5"/>
    </row>
    <row r="5149" ht="11.25">
      <c r="H5149" s="5"/>
    </row>
    <row r="5150" ht="11.25">
      <c r="H5150" s="5"/>
    </row>
    <row r="5151" ht="11.25">
      <c r="H5151" s="5"/>
    </row>
    <row r="5152" ht="11.25">
      <c r="H5152" s="5"/>
    </row>
    <row r="5153" ht="11.25">
      <c r="H5153" s="5"/>
    </row>
    <row r="5154" ht="11.25">
      <c r="H5154" s="5"/>
    </row>
    <row r="5155" ht="11.25">
      <c r="H5155" s="5"/>
    </row>
    <row r="5156" ht="11.25">
      <c r="H5156" s="5"/>
    </row>
    <row r="5157" ht="11.25">
      <c r="H5157" s="5"/>
    </row>
    <row r="5158" ht="11.25">
      <c r="H5158" s="5"/>
    </row>
    <row r="5159" ht="11.25">
      <c r="H5159" s="5"/>
    </row>
    <row r="5160" ht="11.25">
      <c r="H5160" s="5"/>
    </row>
    <row r="5161" ht="11.25">
      <c r="H5161" s="5"/>
    </row>
    <row r="5162" ht="11.25">
      <c r="H5162" s="5"/>
    </row>
    <row r="5163" ht="11.25">
      <c r="H5163" s="5"/>
    </row>
    <row r="5164" ht="11.25">
      <c r="H5164" s="5"/>
    </row>
    <row r="5165" ht="11.25">
      <c r="H5165" s="5"/>
    </row>
    <row r="5166" ht="11.25">
      <c r="H5166" s="5"/>
    </row>
    <row r="5167" ht="11.25">
      <c r="H5167" s="5"/>
    </row>
    <row r="5168" ht="11.25">
      <c r="H5168" s="5"/>
    </row>
    <row r="5169" ht="11.25">
      <c r="H5169" s="5"/>
    </row>
    <row r="5170" ht="11.25">
      <c r="H5170" s="5"/>
    </row>
    <row r="5171" ht="11.25">
      <c r="H5171" s="5"/>
    </row>
    <row r="5172" ht="11.25">
      <c r="H5172" s="5"/>
    </row>
    <row r="5173" ht="11.25">
      <c r="H5173" s="5"/>
    </row>
    <row r="5174" ht="11.25">
      <c r="H5174" s="5"/>
    </row>
    <row r="5175" ht="11.25">
      <c r="H5175" s="5"/>
    </row>
    <row r="5176" ht="11.25">
      <c r="H5176" s="5"/>
    </row>
    <row r="5177" ht="11.25">
      <c r="H5177" s="5"/>
    </row>
    <row r="5178" ht="11.25">
      <c r="H5178" s="5"/>
    </row>
    <row r="5179" ht="11.25">
      <c r="H5179" s="5"/>
    </row>
    <row r="5180" ht="11.25">
      <c r="H5180" s="5"/>
    </row>
    <row r="5181" ht="11.25">
      <c r="H5181" s="5"/>
    </row>
    <row r="5182" ht="11.25">
      <c r="H5182" s="5"/>
    </row>
    <row r="5183" ht="11.25">
      <c r="H5183" s="5"/>
    </row>
    <row r="5184" ht="11.25">
      <c r="H5184" s="5"/>
    </row>
    <row r="5185" ht="11.25">
      <c r="H5185" s="5"/>
    </row>
    <row r="5186" ht="11.25">
      <c r="H5186" s="5"/>
    </row>
    <row r="5187" ht="11.25">
      <c r="H5187" s="5"/>
    </row>
    <row r="5188" ht="11.25">
      <c r="H5188" s="5"/>
    </row>
    <row r="5189" ht="11.25">
      <c r="H5189" s="5"/>
    </row>
    <row r="5190" ht="11.25">
      <c r="H5190" s="5"/>
    </row>
    <row r="5191" ht="11.25">
      <c r="H5191" s="5"/>
    </row>
    <row r="5192" ht="11.25">
      <c r="H5192" s="5"/>
    </row>
    <row r="5193" ht="11.25">
      <c r="H5193" s="5"/>
    </row>
    <row r="5194" ht="11.25">
      <c r="H5194" s="5"/>
    </row>
    <row r="5195" ht="11.25">
      <c r="H5195" s="5"/>
    </row>
    <row r="5196" ht="11.25">
      <c r="H5196" s="5"/>
    </row>
    <row r="5197" ht="11.25">
      <c r="H5197" s="5"/>
    </row>
    <row r="5198" ht="11.25">
      <c r="H5198" s="5"/>
    </row>
    <row r="5199" ht="11.25">
      <c r="H5199" s="5"/>
    </row>
    <row r="5200" ht="11.25">
      <c r="H5200" s="5"/>
    </row>
    <row r="5201" ht="11.25">
      <c r="H5201" s="5"/>
    </row>
    <row r="5202" ht="11.25">
      <c r="H5202" s="5"/>
    </row>
    <row r="5203" ht="11.25">
      <c r="H5203" s="5"/>
    </row>
    <row r="5204" ht="11.25">
      <c r="H5204" s="5"/>
    </row>
    <row r="5205" ht="11.25">
      <c r="H5205" s="5"/>
    </row>
    <row r="5206" ht="11.25">
      <c r="H5206" s="5"/>
    </row>
    <row r="5207" ht="11.25">
      <c r="H5207" s="5"/>
    </row>
    <row r="5208" ht="11.25">
      <c r="H5208" s="5"/>
    </row>
    <row r="5209" ht="11.25">
      <c r="H5209" s="5"/>
    </row>
    <row r="5210" ht="11.25">
      <c r="H5210" s="5"/>
    </row>
    <row r="5211" ht="11.25">
      <c r="H5211" s="5"/>
    </row>
    <row r="5212" ht="11.25">
      <c r="H5212" s="5"/>
    </row>
    <row r="5213" ht="11.25">
      <c r="H5213" s="5"/>
    </row>
    <row r="5214" ht="11.25">
      <c r="H5214" s="5"/>
    </row>
    <row r="5215" ht="11.25">
      <c r="H5215" s="5"/>
    </row>
    <row r="5216" ht="11.25">
      <c r="H5216" s="5"/>
    </row>
    <row r="5217" ht="11.25">
      <c r="H5217" s="5"/>
    </row>
    <row r="5218" ht="11.25">
      <c r="H5218" s="5"/>
    </row>
    <row r="5219" ht="11.25">
      <c r="H5219" s="5"/>
    </row>
    <row r="5220" ht="11.25">
      <c r="H5220" s="5"/>
    </row>
    <row r="5221" ht="11.25">
      <c r="H5221" s="5"/>
    </row>
    <row r="5222" ht="11.25">
      <c r="H5222" s="5"/>
    </row>
    <row r="5223" ht="11.25">
      <c r="H5223" s="5"/>
    </row>
    <row r="5224" ht="11.25">
      <c r="H5224" s="5"/>
    </row>
    <row r="5225" ht="11.25">
      <c r="H5225" s="5"/>
    </row>
    <row r="5226" ht="11.25">
      <c r="H5226" s="5"/>
    </row>
    <row r="5227" ht="11.25">
      <c r="H5227" s="5"/>
    </row>
    <row r="5228" ht="11.25">
      <c r="H5228" s="5"/>
    </row>
    <row r="5229" ht="11.25">
      <c r="H5229" s="5"/>
    </row>
    <row r="5230" ht="11.25">
      <c r="H5230" s="5"/>
    </row>
    <row r="5231" ht="11.25">
      <c r="H5231" s="5"/>
    </row>
    <row r="5232" ht="11.25">
      <c r="H5232" s="5"/>
    </row>
    <row r="5233" ht="11.25">
      <c r="H5233" s="5"/>
    </row>
    <row r="5234" ht="11.25">
      <c r="H5234" s="5"/>
    </row>
    <row r="5235" ht="11.25">
      <c r="H5235" s="5"/>
    </row>
    <row r="5236" ht="11.25">
      <c r="H5236" s="5"/>
    </row>
    <row r="5237" ht="11.25">
      <c r="H5237" s="5"/>
    </row>
    <row r="5238" ht="11.25">
      <c r="H5238" s="5"/>
    </row>
    <row r="5239" ht="11.25">
      <c r="H5239" s="5"/>
    </row>
    <row r="5240" ht="11.25">
      <c r="H5240" s="5"/>
    </row>
    <row r="5241" ht="11.25">
      <c r="H5241" s="5"/>
    </row>
    <row r="5242" ht="11.25">
      <c r="H5242" s="5"/>
    </row>
    <row r="5243" ht="11.25">
      <c r="H5243" s="5"/>
    </row>
    <row r="5244" ht="11.25">
      <c r="H5244" s="5"/>
    </row>
    <row r="5245" ht="11.25">
      <c r="H5245" s="5"/>
    </row>
    <row r="5246" ht="11.25">
      <c r="H5246" s="5"/>
    </row>
    <row r="5247" ht="11.25">
      <c r="H5247" s="5"/>
    </row>
    <row r="5248" ht="11.25">
      <c r="H5248" s="5"/>
    </row>
    <row r="5249" ht="11.25">
      <c r="H5249" s="5"/>
    </row>
    <row r="5250" ht="11.25">
      <c r="H5250" s="5"/>
    </row>
    <row r="5251" ht="11.25">
      <c r="H5251" s="5"/>
    </row>
    <row r="5252" ht="11.25">
      <c r="H5252" s="5"/>
    </row>
    <row r="5253" ht="11.25">
      <c r="H5253" s="5"/>
    </row>
    <row r="5254" ht="11.25">
      <c r="H5254" s="5"/>
    </row>
    <row r="5255" ht="11.25">
      <c r="H5255" s="5"/>
    </row>
    <row r="5256" ht="11.25">
      <c r="H5256" s="5"/>
    </row>
    <row r="5257" ht="11.25">
      <c r="H5257" s="5"/>
    </row>
    <row r="5258" ht="11.25">
      <c r="H5258" s="5"/>
    </row>
    <row r="5259" ht="11.25">
      <c r="H5259" s="5"/>
    </row>
    <row r="5260" ht="11.25">
      <c r="H5260" s="5"/>
    </row>
    <row r="5261" ht="11.25">
      <c r="H5261" s="5"/>
    </row>
    <row r="5262" ht="11.25">
      <c r="H5262" s="5"/>
    </row>
    <row r="5263" ht="11.25">
      <c r="H5263" s="5"/>
    </row>
    <row r="5264" ht="11.25">
      <c r="H5264" s="5"/>
    </row>
    <row r="5265" ht="11.25">
      <c r="H5265" s="5"/>
    </row>
    <row r="5266" ht="11.25">
      <c r="H5266" s="5"/>
    </row>
    <row r="5267" ht="11.25">
      <c r="H5267" s="5"/>
    </row>
    <row r="5268" ht="11.25">
      <c r="H5268" s="5"/>
    </row>
    <row r="5269" ht="11.25">
      <c r="H5269" s="5"/>
    </row>
    <row r="5270" ht="11.25">
      <c r="H5270" s="5"/>
    </row>
    <row r="5271" ht="11.25">
      <c r="H5271" s="5"/>
    </row>
    <row r="5272" ht="11.25">
      <c r="H5272" s="5"/>
    </row>
    <row r="5273" ht="11.25">
      <c r="H5273" s="5"/>
    </row>
    <row r="5274" ht="11.25">
      <c r="H5274" s="5"/>
    </row>
    <row r="5275" ht="11.25">
      <c r="H5275" s="5"/>
    </row>
    <row r="5276" ht="11.25">
      <c r="H5276" s="5"/>
    </row>
    <row r="5277" ht="11.25">
      <c r="H5277" s="5"/>
    </row>
    <row r="5278" ht="11.25">
      <c r="H5278" s="5"/>
    </row>
    <row r="5279" ht="11.25">
      <c r="H5279" s="5"/>
    </row>
    <row r="5280" ht="11.25">
      <c r="H5280" s="5"/>
    </row>
    <row r="5281" ht="11.25">
      <c r="H5281" s="5"/>
    </row>
    <row r="5282" ht="11.25">
      <c r="H5282" s="5"/>
    </row>
    <row r="5283" ht="11.25">
      <c r="H5283" s="5"/>
    </row>
    <row r="5284" ht="11.25">
      <c r="H5284" s="5"/>
    </row>
    <row r="5285" ht="11.25">
      <c r="H5285" s="5"/>
    </row>
    <row r="5286" ht="11.25">
      <c r="H5286" s="5"/>
    </row>
    <row r="5287" ht="11.25">
      <c r="H5287" s="5"/>
    </row>
    <row r="5288" ht="11.25">
      <c r="H5288" s="5"/>
    </row>
    <row r="5289" ht="11.25">
      <c r="H5289" s="5"/>
    </row>
    <row r="5290" ht="11.25">
      <c r="H5290" s="5"/>
    </row>
    <row r="5291" ht="11.25">
      <c r="H5291" s="5"/>
    </row>
    <row r="5292" ht="11.25">
      <c r="H5292" s="5"/>
    </row>
    <row r="5293" ht="11.25">
      <c r="H5293" s="5"/>
    </row>
    <row r="5294" ht="11.25">
      <c r="H5294" s="5"/>
    </row>
    <row r="5295" ht="11.25">
      <c r="H5295" s="5"/>
    </row>
    <row r="5296" ht="11.25">
      <c r="H5296" s="5"/>
    </row>
    <row r="5297" ht="11.25">
      <c r="H5297" s="5"/>
    </row>
    <row r="5298" ht="11.25">
      <c r="H5298" s="5"/>
    </row>
    <row r="5299" ht="11.25">
      <c r="H5299" s="5"/>
    </row>
    <row r="5300" ht="11.25">
      <c r="H5300" s="5"/>
    </row>
    <row r="5301" ht="11.25">
      <c r="H5301" s="5"/>
    </row>
    <row r="5302" ht="11.25">
      <c r="H5302" s="5"/>
    </row>
    <row r="5303" ht="11.25">
      <c r="H5303" s="5"/>
    </row>
    <row r="5304" ht="11.25">
      <c r="H5304" s="5"/>
    </row>
    <row r="5305" ht="11.25">
      <c r="H5305" s="5"/>
    </row>
    <row r="5306" ht="11.25">
      <c r="H5306" s="5"/>
    </row>
    <row r="5307" ht="11.25">
      <c r="H5307" s="5"/>
    </row>
    <row r="5308" ht="11.25">
      <c r="H5308" s="5"/>
    </row>
    <row r="5309" ht="11.25">
      <c r="H5309" s="5"/>
    </row>
    <row r="5310" ht="11.25">
      <c r="H5310" s="5"/>
    </row>
    <row r="5311" ht="11.25">
      <c r="H5311" s="5"/>
    </row>
    <row r="5312" ht="11.25">
      <c r="H5312" s="5"/>
    </row>
    <row r="5313" ht="11.25">
      <c r="H5313" s="5"/>
    </row>
    <row r="5314" ht="11.25">
      <c r="H5314" s="5"/>
    </row>
    <row r="5315" ht="11.25">
      <c r="H5315" s="5"/>
    </row>
    <row r="5316" ht="11.25">
      <c r="H5316" s="5"/>
    </row>
    <row r="5317" ht="11.25">
      <c r="H5317" s="5"/>
    </row>
    <row r="5318" ht="11.25">
      <c r="H5318" s="5"/>
    </row>
    <row r="5319" ht="11.25">
      <c r="H5319" s="5"/>
    </row>
    <row r="5320" ht="11.25">
      <c r="H5320" s="5"/>
    </row>
    <row r="5321" ht="11.25">
      <c r="H5321" s="5"/>
    </row>
    <row r="5322" ht="11.25">
      <c r="H5322" s="5"/>
    </row>
    <row r="5323" ht="11.25">
      <c r="H5323" s="5"/>
    </row>
    <row r="5324" ht="11.25">
      <c r="H5324" s="5"/>
    </row>
    <row r="5325" ht="11.25">
      <c r="H5325" s="5"/>
    </row>
    <row r="5326" ht="11.25">
      <c r="H5326" s="5"/>
    </row>
    <row r="5327" ht="11.25">
      <c r="H5327" s="5"/>
    </row>
    <row r="5328" ht="11.25">
      <c r="H5328" s="5"/>
    </row>
    <row r="5329" ht="11.25">
      <c r="H5329" s="5"/>
    </row>
    <row r="5330" ht="11.25">
      <c r="H5330" s="5"/>
    </row>
    <row r="5331" ht="11.25">
      <c r="H5331" s="5"/>
    </row>
    <row r="5332" ht="11.25">
      <c r="H5332" s="5"/>
    </row>
    <row r="5333" ht="11.25">
      <c r="H5333" s="5"/>
    </row>
    <row r="5334" ht="11.25">
      <c r="H5334" s="5"/>
    </row>
    <row r="5335" ht="11.25">
      <c r="H5335" s="5"/>
    </row>
    <row r="5336" ht="11.25">
      <c r="H5336" s="5"/>
    </row>
    <row r="5337" ht="11.25">
      <c r="H5337" s="5"/>
    </row>
    <row r="5338" ht="11.25">
      <c r="H5338" s="5"/>
    </row>
    <row r="5339" ht="11.25">
      <c r="H5339" s="5"/>
    </row>
    <row r="5340" ht="11.25">
      <c r="H5340" s="5"/>
    </row>
    <row r="5341" ht="11.25">
      <c r="H5341" s="5"/>
    </row>
    <row r="5342" ht="11.25">
      <c r="H5342" s="5"/>
    </row>
    <row r="5343" ht="11.25">
      <c r="H5343" s="5"/>
    </row>
    <row r="5344" ht="11.25">
      <c r="H5344" s="5"/>
    </row>
    <row r="5345" ht="11.25">
      <c r="H5345" s="5"/>
    </row>
    <row r="5346" ht="11.25">
      <c r="H5346" s="5"/>
    </row>
    <row r="5347" ht="11.25">
      <c r="H5347" s="5"/>
    </row>
    <row r="5348" ht="11.25">
      <c r="H5348" s="5"/>
    </row>
    <row r="5349" ht="11.25">
      <c r="H5349" s="5"/>
    </row>
    <row r="5350" ht="11.25">
      <c r="H5350" s="5"/>
    </row>
    <row r="5351" ht="11.25">
      <c r="H5351" s="5"/>
    </row>
    <row r="5352" ht="11.25">
      <c r="H5352" s="5"/>
    </row>
    <row r="5353" ht="11.25">
      <c r="H5353" s="5"/>
    </row>
    <row r="5354" ht="11.25">
      <c r="H5354" s="5"/>
    </row>
    <row r="5355" ht="11.25">
      <c r="H5355" s="5"/>
    </row>
    <row r="5356" ht="11.25">
      <c r="H5356" s="5"/>
    </row>
    <row r="5357" ht="11.25">
      <c r="H5357" s="5"/>
    </row>
    <row r="5358" ht="11.25">
      <c r="H5358" s="5"/>
    </row>
    <row r="5359" ht="11.25">
      <c r="H5359" s="5"/>
    </row>
    <row r="5360" ht="11.25">
      <c r="H5360" s="5"/>
    </row>
    <row r="5361" ht="11.25">
      <c r="H5361" s="5"/>
    </row>
    <row r="5362" ht="11.25">
      <c r="H5362" s="5"/>
    </row>
    <row r="5363" ht="11.25">
      <c r="H5363" s="5"/>
    </row>
    <row r="5364" ht="11.25">
      <c r="H5364" s="5"/>
    </row>
    <row r="5365" ht="11.25">
      <c r="H5365" s="5"/>
    </row>
    <row r="5366" ht="11.25">
      <c r="H5366" s="5"/>
    </row>
    <row r="5367" ht="11.25">
      <c r="H5367" s="5"/>
    </row>
    <row r="5368" ht="11.25">
      <c r="H5368" s="5"/>
    </row>
    <row r="5369" ht="11.25">
      <c r="H5369" s="5"/>
    </row>
    <row r="5370" ht="11.25">
      <c r="H5370" s="5"/>
    </row>
    <row r="5371" ht="11.25">
      <c r="H5371" s="5"/>
    </row>
    <row r="5372" ht="11.25">
      <c r="H5372" s="5"/>
    </row>
    <row r="5373" ht="11.25">
      <c r="H5373" s="5"/>
    </row>
    <row r="5374" ht="11.25">
      <c r="H5374" s="5"/>
    </row>
    <row r="5375" ht="11.25">
      <c r="H5375" s="5"/>
    </row>
    <row r="5376" ht="11.25">
      <c r="H5376" s="5"/>
    </row>
    <row r="5377" ht="11.25">
      <c r="H5377" s="5"/>
    </row>
    <row r="5378" ht="11.25">
      <c r="H5378" s="5"/>
    </row>
    <row r="5379" ht="11.25">
      <c r="H5379" s="5"/>
    </row>
    <row r="5380" ht="11.25">
      <c r="H5380" s="5"/>
    </row>
    <row r="5381" ht="11.25">
      <c r="H5381" s="5"/>
    </row>
    <row r="5382" ht="11.25">
      <c r="H5382" s="5"/>
    </row>
    <row r="5383" ht="11.25">
      <c r="H5383" s="5"/>
    </row>
    <row r="5384" ht="11.25">
      <c r="H5384" s="5"/>
    </row>
    <row r="5385" ht="11.25">
      <c r="H5385" s="5"/>
    </row>
    <row r="5386" ht="11.25">
      <c r="H5386" s="5"/>
    </row>
    <row r="5387" ht="11.25">
      <c r="H5387" s="5"/>
    </row>
    <row r="5388" ht="11.25">
      <c r="H5388" s="5"/>
    </row>
    <row r="5389" ht="11.25">
      <c r="H5389" s="5"/>
    </row>
    <row r="5390" ht="11.25">
      <c r="H5390" s="5"/>
    </row>
    <row r="5391" ht="11.25">
      <c r="H5391" s="5"/>
    </row>
    <row r="5392" ht="11.25">
      <c r="H5392" s="5"/>
    </row>
    <row r="5393" ht="11.25">
      <c r="H5393" s="5"/>
    </row>
    <row r="5394" ht="11.25">
      <c r="H5394" s="5"/>
    </row>
    <row r="5395" ht="11.25">
      <c r="H5395" s="5"/>
    </row>
    <row r="5396" ht="11.25">
      <c r="H5396" s="5"/>
    </row>
    <row r="5397" ht="11.25">
      <c r="H5397" s="5"/>
    </row>
    <row r="5398" ht="11.25">
      <c r="H5398" s="5"/>
    </row>
    <row r="5399" ht="11.25">
      <c r="H5399" s="5"/>
    </row>
    <row r="5400" ht="11.25">
      <c r="H5400" s="5"/>
    </row>
    <row r="5401" ht="11.25">
      <c r="H5401" s="5"/>
    </row>
    <row r="5402" ht="11.25">
      <c r="H5402" s="5"/>
    </row>
    <row r="5403" ht="11.25">
      <c r="H5403" s="5"/>
    </row>
    <row r="5404" ht="11.25">
      <c r="H5404" s="5"/>
    </row>
    <row r="5405" ht="11.25">
      <c r="H5405" s="5"/>
    </row>
    <row r="5406" ht="11.25">
      <c r="H5406" s="5"/>
    </row>
    <row r="5407" ht="11.25">
      <c r="H5407" s="5"/>
    </row>
    <row r="5408" ht="11.25">
      <c r="H5408" s="5"/>
    </row>
    <row r="5409" ht="11.25">
      <c r="H5409" s="5"/>
    </row>
    <row r="5410" ht="11.25">
      <c r="H5410" s="5"/>
    </row>
    <row r="5411" ht="11.25">
      <c r="H5411" s="5"/>
    </row>
    <row r="5412" ht="11.25">
      <c r="H5412" s="5"/>
    </row>
    <row r="5413" ht="11.25">
      <c r="H5413" s="5"/>
    </row>
    <row r="5414" ht="11.25">
      <c r="H5414" s="5"/>
    </row>
    <row r="5415" ht="11.25">
      <c r="H5415" s="5"/>
    </row>
    <row r="5416" ht="11.25">
      <c r="H5416" s="5"/>
    </row>
    <row r="5417" ht="11.25">
      <c r="H5417" s="5"/>
    </row>
    <row r="5418" ht="11.25">
      <c r="H5418" s="5"/>
    </row>
    <row r="5419" ht="11.25">
      <c r="H5419" s="5"/>
    </row>
    <row r="5420" ht="11.25">
      <c r="H5420" s="5"/>
    </row>
    <row r="5421" ht="11.25">
      <c r="H5421" s="5"/>
    </row>
    <row r="5422" ht="11.25">
      <c r="H5422" s="5"/>
    </row>
    <row r="5423" ht="11.25">
      <c r="H5423" s="5"/>
    </row>
    <row r="5424" ht="11.25">
      <c r="H5424" s="5"/>
    </row>
    <row r="5425" ht="11.25">
      <c r="H5425" s="5"/>
    </row>
    <row r="5426" ht="11.25">
      <c r="H5426" s="5"/>
    </row>
    <row r="5427" ht="11.25">
      <c r="H5427" s="5"/>
    </row>
    <row r="5428" ht="11.25">
      <c r="H5428" s="5"/>
    </row>
    <row r="5429" ht="11.25">
      <c r="H5429" s="5"/>
    </row>
    <row r="5430" ht="11.25">
      <c r="H5430" s="5"/>
    </row>
    <row r="5431" ht="11.25">
      <c r="H5431" s="5"/>
    </row>
    <row r="5432" ht="11.25">
      <c r="H5432" s="5"/>
    </row>
    <row r="5433" ht="11.25">
      <c r="H5433" s="5"/>
    </row>
    <row r="5434" ht="11.25">
      <c r="H5434" s="5"/>
    </row>
    <row r="5435" ht="11.25">
      <c r="H5435" s="5"/>
    </row>
    <row r="5436" ht="11.25">
      <c r="H5436" s="5"/>
    </row>
    <row r="5437" ht="11.25">
      <c r="H5437" s="5"/>
    </row>
    <row r="5438" ht="11.25">
      <c r="H5438" s="5"/>
    </row>
    <row r="5439" ht="11.25">
      <c r="H5439" s="5"/>
    </row>
    <row r="5440" ht="11.25">
      <c r="H5440" s="5"/>
    </row>
    <row r="5441" ht="11.25">
      <c r="H5441" s="5"/>
    </row>
    <row r="5442" ht="11.25">
      <c r="H5442" s="5"/>
    </row>
    <row r="5443" ht="11.25">
      <c r="H5443" s="5"/>
    </row>
    <row r="5444" ht="11.25">
      <c r="H5444" s="5"/>
    </row>
    <row r="5445" ht="11.25">
      <c r="H5445" s="5"/>
    </row>
    <row r="5446" ht="11.25">
      <c r="H5446" s="5"/>
    </row>
    <row r="5447" ht="11.25">
      <c r="H5447" s="5"/>
    </row>
    <row r="5448" ht="11.25">
      <c r="H5448" s="5"/>
    </row>
    <row r="5449" ht="11.25">
      <c r="H5449" s="5"/>
    </row>
    <row r="5450" ht="11.25">
      <c r="H5450" s="5"/>
    </row>
    <row r="5451" ht="11.25">
      <c r="H5451" s="5"/>
    </row>
    <row r="5452" ht="11.25">
      <c r="H5452" s="5"/>
    </row>
    <row r="5453" ht="11.25">
      <c r="H5453" s="5"/>
    </row>
    <row r="5454" ht="11.25">
      <c r="H5454" s="5"/>
    </row>
    <row r="5455" ht="11.25">
      <c r="H5455" s="5"/>
    </row>
    <row r="5456" ht="11.25">
      <c r="H5456" s="5"/>
    </row>
    <row r="5457" ht="11.25">
      <c r="H5457" s="5"/>
    </row>
    <row r="5458" ht="11.25">
      <c r="H5458" s="5"/>
    </row>
    <row r="5459" ht="11.25">
      <c r="H5459" s="5"/>
    </row>
    <row r="5460" ht="11.25">
      <c r="H5460" s="5"/>
    </row>
    <row r="5461" ht="11.25">
      <c r="H5461" s="5"/>
    </row>
    <row r="5462" ht="11.25">
      <c r="H5462" s="5"/>
    </row>
    <row r="5463" ht="11.25">
      <c r="H5463" s="5"/>
    </row>
    <row r="5464" ht="11.25">
      <c r="H5464" s="5"/>
    </row>
    <row r="5465" ht="11.25">
      <c r="H5465" s="5"/>
    </row>
    <row r="5466" ht="11.25">
      <c r="H5466" s="5"/>
    </row>
    <row r="5467" ht="11.25">
      <c r="H5467" s="5"/>
    </row>
    <row r="5468" ht="11.25">
      <c r="H5468" s="5"/>
    </row>
    <row r="5469" ht="11.25">
      <c r="H5469" s="5"/>
    </row>
    <row r="5470" ht="11.25">
      <c r="H5470" s="5"/>
    </row>
    <row r="5471" ht="11.25">
      <c r="H5471" s="5"/>
    </row>
    <row r="5472" ht="11.25">
      <c r="H5472" s="5"/>
    </row>
    <row r="5473" ht="11.25">
      <c r="H5473" s="5"/>
    </row>
    <row r="5474" ht="11.25">
      <c r="H5474" s="5"/>
    </row>
    <row r="5475" ht="11.25">
      <c r="H5475" s="5"/>
    </row>
    <row r="5476" ht="11.25">
      <c r="H5476" s="5"/>
    </row>
    <row r="5477" ht="11.25">
      <c r="H5477" s="5"/>
    </row>
    <row r="5478" ht="11.25">
      <c r="H5478" s="5"/>
    </row>
    <row r="5479" ht="11.25">
      <c r="H5479" s="5"/>
    </row>
    <row r="5480" ht="11.25">
      <c r="H5480" s="5"/>
    </row>
    <row r="5481" ht="11.25">
      <c r="H5481" s="5"/>
    </row>
    <row r="5482" ht="11.25">
      <c r="H5482" s="5"/>
    </row>
    <row r="5483" ht="11.25">
      <c r="H5483" s="5"/>
    </row>
    <row r="5484" ht="11.25">
      <c r="H5484" s="5"/>
    </row>
    <row r="5485" ht="11.25">
      <c r="H5485" s="5"/>
    </row>
    <row r="5486" ht="11.25">
      <c r="H5486" s="5"/>
    </row>
    <row r="5487" ht="11.25">
      <c r="H5487" s="5"/>
    </row>
    <row r="5488" ht="11.25">
      <c r="H5488" s="5"/>
    </row>
    <row r="5489" ht="11.25">
      <c r="H5489" s="5"/>
    </row>
    <row r="5490" ht="11.25">
      <c r="H5490" s="5"/>
    </row>
    <row r="5491" ht="11.25">
      <c r="H5491" s="5"/>
    </row>
    <row r="5492" ht="11.25">
      <c r="H5492" s="5"/>
    </row>
    <row r="5493" ht="11.25">
      <c r="H5493" s="5"/>
    </row>
    <row r="5494" ht="11.25">
      <c r="H5494" s="5"/>
    </row>
    <row r="5495" ht="11.25">
      <c r="H5495" s="5"/>
    </row>
    <row r="5496" ht="11.25">
      <c r="H5496" s="5"/>
    </row>
    <row r="5497" ht="11.25">
      <c r="H5497" s="5"/>
    </row>
    <row r="5498" ht="11.25">
      <c r="H5498" s="5"/>
    </row>
    <row r="5499" ht="11.25">
      <c r="H5499" s="5"/>
    </row>
    <row r="5500" ht="11.25">
      <c r="H5500" s="5"/>
    </row>
    <row r="5501" ht="11.25">
      <c r="H5501" s="5"/>
    </row>
    <row r="5502" ht="11.25">
      <c r="H5502" s="5"/>
    </row>
    <row r="5503" ht="11.25">
      <c r="H5503" s="5"/>
    </row>
    <row r="5504" ht="11.25">
      <c r="H5504" s="5"/>
    </row>
    <row r="5505" ht="11.25">
      <c r="H5505" s="5"/>
    </row>
    <row r="5506" ht="11.25">
      <c r="H5506" s="5"/>
    </row>
    <row r="5507" ht="11.25">
      <c r="H5507" s="5"/>
    </row>
    <row r="5508" ht="11.25">
      <c r="H5508" s="5"/>
    </row>
    <row r="5509" ht="11.25">
      <c r="H5509" s="5"/>
    </row>
    <row r="5510" ht="11.25">
      <c r="H5510" s="5"/>
    </row>
    <row r="5511" ht="11.25">
      <c r="H5511" s="5"/>
    </row>
    <row r="5512" ht="11.25">
      <c r="H5512" s="5"/>
    </row>
    <row r="5513" ht="11.25">
      <c r="H5513" s="5"/>
    </row>
    <row r="5514" ht="11.25">
      <c r="H5514" s="5"/>
    </row>
    <row r="5515" ht="11.25">
      <c r="H5515" s="5"/>
    </row>
    <row r="5516" ht="11.25">
      <c r="H5516" s="5"/>
    </row>
    <row r="5517" ht="11.25">
      <c r="H5517" s="5"/>
    </row>
    <row r="5518" ht="11.25">
      <c r="H5518" s="5"/>
    </row>
    <row r="5519" ht="11.25">
      <c r="H5519" s="5"/>
    </row>
    <row r="5520" ht="11.25">
      <c r="H5520" s="5"/>
    </row>
    <row r="5521" ht="11.25">
      <c r="H5521" s="5"/>
    </row>
    <row r="5522" ht="11.25">
      <c r="H5522" s="5"/>
    </row>
    <row r="5523" ht="11.25">
      <c r="H5523" s="5"/>
    </row>
    <row r="5524" ht="11.25">
      <c r="H5524" s="5"/>
    </row>
    <row r="5525" ht="11.25">
      <c r="H5525" s="5"/>
    </row>
    <row r="5526" ht="11.25">
      <c r="H5526" s="5"/>
    </row>
    <row r="5527" ht="11.25">
      <c r="H5527" s="5"/>
    </row>
    <row r="5528" ht="11.25">
      <c r="H5528" s="5"/>
    </row>
    <row r="5529" ht="11.25">
      <c r="H5529" s="5"/>
    </row>
    <row r="5530" ht="11.25">
      <c r="H5530" s="5"/>
    </row>
    <row r="5531" ht="11.25">
      <c r="H5531" s="5"/>
    </row>
    <row r="5532" ht="11.25">
      <c r="H5532" s="5"/>
    </row>
    <row r="5533" ht="11.25">
      <c r="H5533" s="5"/>
    </row>
    <row r="5534" ht="11.25">
      <c r="H5534" s="5"/>
    </row>
    <row r="5535" ht="11.25">
      <c r="H5535" s="5"/>
    </row>
    <row r="5536" ht="11.25">
      <c r="H5536" s="5"/>
    </row>
    <row r="5537" ht="11.25">
      <c r="H5537" s="5"/>
    </row>
    <row r="5538" ht="11.25">
      <c r="H5538" s="5"/>
    </row>
    <row r="5539" ht="11.25">
      <c r="H5539" s="5"/>
    </row>
    <row r="5540" ht="11.25">
      <c r="H5540" s="5"/>
    </row>
    <row r="5541" ht="11.25">
      <c r="H5541" s="5"/>
    </row>
    <row r="5542" ht="11.25">
      <c r="H5542" s="5"/>
    </row>
    <row r="5543" ht="11.25">
      <c r="H5543" s="5"/>
    </row>
    <row r="5544" ht="11.25">
      <c r="H5544" s="5"/>
    </row>
    <row r="5545" ht="11.25">
      <c r="H5545" s="5"/>
    </row>
    <row r="5546" ht="11.25">
      <c r="H5546" s="5"/>
    </row>
    <row r="5547" ht="11.25">
      <c r="H5547" s="5"/>
    </row>
    <row r="5548" ht="11.25">
      <c r="H5548" s="5"/>
    </row>
    <row r="5549" ht="11.25">
      <c r="H5549" s="5"/>
    </row>
    <row r="5550" ht="11.25">
      <c r="H5550" s="5"/>
    </row>
    <row r="5551" ht="11.25">
      <c r="H5551" s="5"/>
    </row>
    <row r="5552" ht="11.25">
      <c r="H5552" s="5"/>
    </row>
    <row r="5553" ht="11.25">
      <c r="H5553" s="5"/>
    </row>
    <row r="5554" ht="11.25">
      <c r="H5554" s="5"/>
    </row>
    <row r="5555" ht="11.25">
      <c r="H5555" s="5"/>
    </row>
    <row r="5556" ht="11.25">
      <c r="H5556" s="5"/>
    </row>
    <row r="5557" ht="11.25">
      <c r="H5557" s="5"/>
    </row>
    <row r="5558" ht="11.25">
      <c r="H5558" s="5"/>
    </row>
    <row r="5559" ht="11.25">
      <c r="H5559" s="5"/>
    </row>
    <row r="5560" ht="11.25">
      <c r="H5560" s="5"/>
    </row>
    <row r="5561" ht="11.25">
      <c r="H5561" s="5"/>
    </row>
    <row r="5562" ht="11.25">
      <c r="H5562" s="5"/>
    </row>
    <row r="5563" ht="11.25">
      <c r="H5563" s="5"/>
    </row>
    <row r="5564" ht="11.25">
      <c r="H5564" s="5"/>
    </row>
    <row r="5565" ht="11.25">
      <c r="H5565" s="5"/>
    </row>
    <row r="5566" ht="11.25">
      <c r="H5566" s="5"/>
    </row>
    <row r="5567" ht="11.25">
      <c r="H5567" s="5"/>
    </row>
    <row r="5568" ht="11.25">
      <c r="H5568" s="5"/>
    </row>
    <row r="5569" ht="11.25">
      <c r="H5569" s="5"/>
    </row>
    <row r="5570" ht="11.25">
      <c r="H5570" s="5"/>
    </row>
    <row r="5571" ht="11.25">
      <c r="H5571" s="5"/>
    </row>
    <row r="5572" ht="11.25">
      <c r="H5572" s="5"/>
    </row>
    <row r="5573" ht="11.25">
      <c r="H5573" s="5"/>
    </row>
    <row r="5574" ht="11.25">
      <c r="H5574" s="5"/>
    </row>
    <row r="5575" ht="11.25">
      <c r="H5575" s="5"/>
    </row>
    <row r="5576" ht="11.25">
      <c r="H5576" s="5"/>
    </row>
    <row r="5577" ht="11.25">
      <c r="H5577" s="5"/>
    </row>
    <row r="5578" ht="11.25">
      <c r="H5578" s="5"/>
    </row>
    <row r="5579" ht="11.25">
      <c r="H5579" s="5"/>
    </row>
    <row r="5580" ht="11.25">
      <c r="H5580" s="5"/>
    </row>
    <row r="5581" ht="11.25">
      <c r="H5581" s="5"/>
    </row>
    <row r="5582" ht="11.25">
      <c r="H5582" s="5"/>
    </row>
    <row r="5583" ht="11.25">
      <c r="H5583" s="5"/>
    </row>
    <row r="5584" ht="11.25">
      <c r="H5584" s="5"/>
    </row>
    <row r="5585" ht="11.25">
      <c r="H5585" s="5"/>
    </row>
    <row r="5586" ht="11.25">
      <c r="H5586" s="5"/>
    </row>
    <row r="5587" ht="11.25">
      <c r="H5587" s="5"/>
    </row>
    <row r="5588" ht="11.25">
      <c r="H5588" s="5"/>
    </row>
    <row r="5589" ht="11.25">
      <c r="H5589" s="5"/>
    </row>
    <row r="5590" ht="11.25">
      <c r="H5590" s="5"/>
    </row>
    <row r="5591" ht="11.25">
      <c r="H5591" s="5"/>
    </row>
    <row r="5592" ht="11.25">
      <c r="H5592" s="5"/>
    </row>
    <row r="5593" ht="11.25">
      <c r="H5593" s="5"/>
    </row>
    <row r="5594" ht="11.25">
      <c r="H5594" s="5"/>
    </row>
    <row r="5595" ht="11.25">
      <c r="H5595" s="5"/>
    </row>
    <row r="5596" ht="11.25">
      <c r="H5596" s="5"/>
    </row>
    <row r="5597" ht="11.25">
      <c r="H5597" s="5"/>
    </row>
    <row r="5598" ht="11.25">
      <c r="H5598" s="5"/>
    </row>
    <row r="5599" ht="11.25">
      <c r="H5599" s="5"/>
    </row>
    <row r="5600" ht="11.25">
      <c r="H5600" s="5"/>
    </row>
    <row r="5601" ht="11.25">
      <c r="H5601" s="5"/>
    </row>
    <row r="5602" ht="11.25">
      <c r="H5602" s="5"/>
    </row>
    <row r="5603" ht="11.25">
      <c r="H5603" s="5"/>
    </row>
    <row r="5604" ht="11.25">
      <c r="H5604" s="5"/>
    </row>
    <row r="5605" ht="11.25">
      <c r="H5605" s="5"/>
    </row>
    <row r="5606" ht="11.25">
      <c r="H5606" s="5"/>
    </row>
    <row r="5607" ht="11.25">
      <c r="H5607" s="5"/>
    </row>
    <row r="5608" ht="11.25">
      <c r="H5608" s="5"/>
    </row>
    <row r="5609" ht="11.25">
      <c r="H5609" s="5"/>
    </row>
    <row r="5610" ht="11.25">
      <c r="H5610" s="5"/>
    </row>
    <row r="5611" ht="11.25">
      <c r="H5611" s="5"/>
    </row>
    <row r="5612" ht="11.25">
      <c r="H5612" s="5"/>
    </row>
    <row r="5613" ht="11.25">
      <c r="H5613" s="5"/>
    </row>
    <row r="5614" ht="11.25">
      <c r="H5614" s="5"/>
    </row>
    <row r="5615" ht="11.25">
      <c r="H5615" s="5"/>
    </row>
    <row r="5616" ht="11.25">
      <c r="H5616" s="5"/>
    </row>
    <row r="5617" ht="11.25">
      <c r="H5617" s="5"/>
    </row>
    <row r="5618" ht="11.25">
      <c r="H5618" s="5"/>
    </row>
    <row r="5619" ht="11.25">
      <c r="H5619" s="5"/>
    </row>
    <row r="5620" ht="11.25">
      <c r="H5620" s="5"/>
    </row>
    <row r="5621" ht="11.25">
      <c r="H5621" s="5"/>
    </row>
    <row r="5622" ht="11.25">
      <c r="H5622" s="5"/>
    </row>
    <row r="5623" ht="11.25">
      <c r="H5623" s="5"/>
    </row>
    <row r="5624" ht="11.25">
      <c r="H5624" s="5"/>
    </row>
    <row r="5625" ht="11.25">
      <c r="H5625" s="5"/>
    </row>
    <row r="5626" ht="11.25">
      <c r="H5626" s="5"/>
    </row>
    <row r="5627" ht="11.25">
      <c r="H5627" s="5"/>
    </row>
    <row r="5628" ht="11.25">
      <c r="H5628" s="5"/>
    </row>
    <row r="5629" ht="11.25">
      <c r="H5629" s="5"/>
    </row>
    <row r="5630" ht="11.25">
      <c r="H5630" s="5"/>
    </row>
    <row r="5631" ht="11.25">
      <c r="H5631" s="5"/>
    </row>
    <row r="5632" ht="11.25">
      <c r="H5632" s="5"/>
    </row>
    <row r="5633" ht="11.25">
      <c r="H5633" s="5"/>
    </row>
    <row r="5634" ht="11.25">
      <c r="H5634" s="5"/>
    </row>
    <row r="5635" ht="11.25">
      <c r="H5635" s="5"/>
    </row>
    <row r="5636" ht="11.25">
      <c r="H5636" s="5"/>
    </row>
    <row r="5637" ht="11.25">
      <c r="H5637" s="5"/>
    </row>
    <row r="5638" ht="11.25">
      <c r="H5638" s="5"/>
    </row>
    <row r="5639" ht="11.25">
      <c r="H5639" s="5"/>
    </row>
    <row r="5640" ht="11.25">
      <c r="H5640" s="5"/>
    </row>
    <row r="5641" ht="11.25">
      <c r="H5641" s="5"/>
    </row>
    <row r="5642" ht="11.25">
      <c r="H5642" s="5"/>
    </row>
    <row r="5643" ht="11.25">
      <c r="H5643" s="5"/>
    </row>
    <row r="5644" ht="11.25">
      <c r="H5644" s="5"/>
    </row>
    <row r="5645" ht="11.25">
      <c r="H5645" s="5"/>
    </row>
    <row r="5646" ht="11.25">
      <c r="H5646" s="5"/>
    </row>
    <row r="5647" ht="11.25">
      <c r="H5647" s="5"/>
    </row>
    <row r="5648" ht="11.25">
      <c r="H5648" s="5"/>
    </row>
    <row r="5649" ht="11.25">
      <c r="H5649" s="5"/>
    </row>
    <row r="5650" ht="11.25">
      <c r="H5650" s="5"/>
    </row>
    <row r="5651" ht="11.25">
      <c r="H5651" s="5"/>
    </row>
    <row r="5652" ht="11.25">
      <c r="H5652" s="5"/>
    </row>
    <row r="5653" ht="11.25">
      <c r="H5653" s="5"/>
    </row>
    <row r="5654" ht="11.25">
      <c r="H5654" s="5"/>
    </row>
    <row r="5655" ht="11.25">
      <c r="H5655" s="5"/>
    </row>
    <row r="5656" ht="11.25">
      <c r="H5656" s="5"/>
    </row>
    <row r="5657" ht="11.25">
      <c r="H5657" s="5"/>
    </row>
    <row r="5658" ht="11.25">
      <c r="H5658" s="5"/>
    </row>
    <row r="5659" ht="11.25">
      <c r="H5659" s="5"/>
    </row>
    <row r="5660" ht="11.25">
      <c r="H5660" s="5"/>
    </row>
    <row r="5661" ht="11.25">
      <c r="H5661" s="5"/>
    </row>
    <row r="5662" ht="11.25">
      <c r="H5662" s="5"/>
    </row>
    <row r="5663" ht="11.25">
      <c r="H5663" s="5"/>
    </row>
    <row r="5664" ht="11.25">
      <c r="H5664" s="5"/>
    </row>
    <row r="5665" ht="11.25">
      <c r="H5665" s="5"/>
    </row>
    <row r="5666" ht="11.25">
      <c r="H5666" s="5"/>
    </row>
    <row r="5667" ht="11.25">
      <c r="H5667" s="5"/>
    </row>
    <row r="5668" ht="11.25">
      <c r="H5668" s="5"/>
    </row>
    <row r="5669" ht="11.25">
      <c r="H5669" s="5"/>
    </row>
    <row r="5670" ht="11.25">
      <c r="H5670" s="5"/>
    </row>
    <row r="5671" ht="11.25">
      <c r="H5671" s="5"/>
    </row>
    <row r="5672" ht="11.25">
      <c r="H5672" s="5"/>
    </row>
    <row r="5673" ht="11.25">
      <c r="H5673" s="5"/>
    </row>
    <row r="5674" ht="11.25">
      <c r="H5674" s="5"/>
    </row>
    <row r="5675" ht="11.25">
      <c r="H5675" s="5"/>
    </row>
    <row r="5676" ht="11.25">
      <c r="H5676" s="5"/>
    </row>
    <row r="5677" ht="11.25">
      <c r="H5677" s="5"/>
    </row>
    <row r="5678" ht="11.25">
      <c r="H5678" s="5"/>
    </row>
    <row r="5679" ht="11.25">
      <c r="H5679" s="5"/>
    </row>
    <row r="5680" ht="11.25">
      <c r="H5680" s="5"/>
    </row>
    <row r="5681" ht="11.25">
      <c r="H5681" s="5"/>
    </row>
    <row r="5682" ht="11.25">
      <c r="H5682" s="5"/>
    </row>
    <row r="5683" ht="11.25">
      <c r="H5683" s="5"/>
    </row>
    <row r="5684" ht="11.25">
      <c r="H5684" s="5"/>
    </row>
    <row r="5685" ht="11.25">
      <c r="H5685" s="5"/>
    </row>
    <row r="5686" ht="11.25">
      <c r="H5686" s="5"/>
    </row>
    <row r="5687" ht="11.25">
      <c r="H5687" s="5"/>
    </row>
    <row r="5688" ht="11.25">
      <c r="H5688" s="5"/>
    </row>
    <row r="5689" ht="11.25">
      <c r="H5689" s="5"/>
    </row>
    <row r="5690" ht="11.25">
      <c r="H5690" s="5"/>
    </row>
    <row r="5691" ht="11.25">
      <c r="H5691" s="5"/>
    </row>
    <row r="5692" ht="11.25">
      <c r="H5692" s="5"/>
    </row>
    <row r="5693" ht="11.25">
      <c r="H5693" s="5"/>
    </row>
    <row r="5694" ht="11.25">
      <c r="H5694" s="5"/>
    </row>
    <row r="5695" ht="11.25">
      <c r="H5695" s="5"/>
    </row>
    <row r="5696" ht="11.25">
      <c r="H5696" s="5"/>
    </row>
    <row r="5697" ht="11.25">
      <c r="H5697" s="5"/>
    </row>
    <row r="5698" ht="11.25">
      <c r="H5698" s="5"/>
    </row>
    <row r="5699" ht="11.25">
      <c r="H5699" s="5"/>
    </row>
    <row r="5700" ht="11.25">
      <c r="H5700" s="5"/>
    </row>
    <row r="5701" ht="11.25">
      <c r="H5701" s="5"/>
    </row>
    <row r="5702" ht="11.25">
      <c r="H5702" s="5"/>
    </row>
    <row r="5703" ht="11.25">
      <c r="H5703" s="5"/>
    </row>
    <row r="5704" ht="11.25">
      <c r="H5704" s="5"/>
    </row>
    <row r="5705" ht="11.25">
      <c r="H5705" s="5"/>
    </row>
    <row r="5706" ht="11.25">
      <c r="H5706" s="5"/>
    </row>
    <row r="5707" ht="11.25">
      <c r="H5707" s="5"/>
    </row>
    <row r="5708" ht="11.25">
      <c r="H5708" s="5"/>
    </row>
    <row r="5709" ht="11.25">
      <c r="H5709" s="5"/>
    </row>
    <row r="5710" ht="11.25">
      <c r="H5710" s="5"/>
    </row>
    <row r="5711" ht="11.25">
      <c r="H5711" s="5"/>
    </row>
    <row r="5712" ht="11.25">
      <c r="H5712" s="5"/>
    </row>
    <row r="5713" ht="11.25">
      <c r="H5713" s="5"/>
    </row>
    <row r="5714" ht="11.25">
      <c r="H5714" s="5"/>
    </row>
    <row r="5715" ht="11.25">
      <c r="H5715" s="5"/>
    </row>
    <row r="5716" ht="11.25">
      <c r="H5716" s="5"/>
    </row>
    <row r="5717" ht="11.25">
      <c r="H5717" s="5"/>
    </row>
    <row r="5718" ht="11.25">
      <c r="H5718" s="5"/>
    </row>
    <row r="5719" ht="11.25">
      <c r="H5719" s="5"/>
    </row>
    <row r="5720" ht="11.25">
      <c r="H5720" s="5"/>
    </row>
    <row r="5721" ht="11.25">
      <c r="H5721" s="5"/>
    </row>
    <row r="5722" ht="11.25">
      <c r="H5722" s="5"/>
    </row>
    <row r="5723" ht="11.25">
      <c r="H5723" s="5"/>
    </row>
    <row r="5724" ht="11.25">
      <c r="H5724" s="5"/>
    </row>
    <row r="5725" ht="11.25">
      <c r="H5725" s="5"/>
    </row>
    <row r="5726" ht="11.25">
      <c r="H5726" s="5"/>
    </row>
    <row r="5727" ht="11.25">
      <c r="H5727" s="5"/>
    </row>
    <row r="5728" ht="11.25">
      <c r="H5728" s="5"/>
    </row>
    <row r="5729" ht="11.25">
      <c r="H5729" s="5"/>
    </row>
    <row r="5730" ht="11.25">
      <c r="H5730" s="5"/>
    </row>
    <row r="5731" ht="11.25">
      <c r="H5731" s="5"/>
    </row>
    <row r="5732" ht="11.25">
      <c r="H5732" s="5"/>
    </row>
    <row r="5733" ht="11.25">
      <c r="H5733" s="5"/>
    </row>
    <row r="5734" ht="11.25">
      <c r="H5734" s="5"/>
    </row>
    <row r="5735" ht="11.25">
      <c r="H5735" s="5"/>
    </row>
    <row r="5736" ht="11.25">
      <c r="H5736" s="5"/>
    </row>
    <row r="5737" ht="11.25">
      <c r="H5737" s="5"/>
    </row>
    <row r="5738" ht="11.25">
      <c r="H5738" s="5"/>
    </row>
    <row r="5739" ht="11.25">
      <c r="H5739" s="5"/>
    </row>
    <row r="5740" ht="11.25">
      <c r="H5740" s="5"/>
    </row>
    <row r="5741" ht="11.25">
      <c r="H5741" s="5"/>
    </row>
    <row r="5742" ht="11.25">
      <c r="H5742" s="5"/>
    </row>
    <row r="5743" ht="11.25">
      <c r="H5743" s="5"/>
    </row>
    <row r="5744" ht="11.25">
      <c r="H5744" s="5"/>
    </row>
    <row r="5745" ht="11.25">
      <c r="H5745" s="5"/>
    </row>
    <row r="5746" ht="11.25">
      <c r="H5746" s="5"/>
    </row>
    <row r="5747" ht="11.25">
      <c r="H5747" s="5"/>
    </row>
    <row r="5748" ht="11.25">
      <c r="H5748" s="5"/>
    </row>
    <row r="5749" ht="11.25">
      <c r="H5749" s="5"/>
    </row>
    <row r="5750" ht="11.25">
      <c r="H5750" s="5"/>
    </row>
    <row r="5751" ht="11.25">
      <c r="H5751" s="5"/>
    </row>
    <row r="5752" ht="11.25">
      <c r="H5752" s="5"/>
    </row>
    <row r="5753" ht="11.25">
      <c r="H5753" s="5"/>
    </row>
    <row r="5754" ht="11.25">
      <c r="H5754" s="5"/>
    </row>
    <row r="5755" ht="11.25">
      <c r="H5755" s="5"/>
    </row>
    <row r="5756" ht="11.25">
      <c r="H5756" s="5"/>
    </row>
    <row r="5757" ht="11.25">
      <c r="H5757" s="5"/>
    </row>
    <row r="5758" ht="11.25">
      <c r="H5758" s="5"/>
    </row>
    <row r="5759" ht="11.25">
      <c r="H5759" s="5"/>
    </row>
    <row r="5760" ht="11.25">
      <c r="H5760" s="5"/>
    </row>
    <row r="5761" ht="11.25">
      <c r="H5761" s="5"/>
    </row>
    <row r="5762" ht="11.25">
      <c r="H5762" s="5"/>
    </row>
    <row r="5763" ht="11.25">
      <c r="H5763" s="5"/>
    </row>
    <row r="5764" ht="11.25">
      <c r="H5764" s="5"/>
    </row>
    <row r="5765" ht="11.25">
      <c r="H5765" s="5"/>
    </row>
    <row r="5766" ht="11.25">
      <c r="H5766" s="5"/>
    </row>
    <row r="5767" ht="11.25">
      <c r="H5767" s="5"/>
    </row>
    <row r="5768" ht="11.25">
      <c r="H5768" s="5"/>
    </row>
    <row r="5769" ht="11.25">
      <c r="H5769" s="5"/>
    </row>
    <row r="5770" ht="11.25">
      <c r="H5770" s="5"/>
    </row>
    <row r="5771" ht="11.25">
      <c r="H5771" s="5"/>
    </row>
    <row r="5772" ht="11.25">
      <c r="H5772" s="5"/>
    </row>
    <row r="5773" ht="11.25">
      <c r="H5773" s="5"/>
    </row>
    <row r="5774" ht="11.25">
      <c r="H5774" s="5"/>
    </row>
    <row r="5775" ht="11.25">
      <c r="H5775" s="5"/>
    </row>
    <row r="5776" ht="11.25">
      <c r="H5776" s="5"/>
    </row>
    <row r="5777" ht="11.25">
      <c r="H5777" s="5"/>
    </row>
    <row r="5778" ht="11.25">
      <c r="H5778" s="5"/>
    </row>
    <row r="5779" ht="11.25">
      <c r="H5779" s="5"/>
    </row>
    <row r="5780" ht="11.25">
      <c r="H5780" s="5"/>
    </row>
    <row r="5781" ht="11.25">
      <c r="H5781" s="5"/>
    </row>
    <row r="5782" ht="11.25">
      <c r="H5782" s="5"/>
    </row>
    <row r="5783" ht="11.25">
      <c r="H5783" s="5"/>
    </row>
    <row r="5784" ht="11.25">
      <c r="H5784" s="5"/>
    </row>
    <row r="5785" ht="11.25">
      <c r="H5785" s="5"/>
    </row>
    <row r="5786" ht="11.25">
      <c r="H5786" s="5"/>
    </row>
    <row r="5787" ht="11.25">
      <c r="H5787" s="5"/>
    </row>
    <row r="5788" ht="11.25">
      <c r="H5788" s="5"/>
    </row>
    <row r="5789" ht="11.25">
      <c r="H5789" s="5"/>
    </row>
    <row r="5790" ht="11.25">
      <c r="H5790" s="5"/>
    </row>
    <row r="5791" ht="11.25">
      <c r="H5791" s="5"/>
    </row>
    <row r="5792" ht="11.25">
      <c r="H5792" s="5"/>
    </row>
    <row r="5793" ht="11.25">
      <c r="H5793" s="5"/>
    </row>
    <row r="5794" ht="11.25">
      <c r="H5794" s="5"/>
    </row>
    <row r="5795" ht="11.25">
      <c r="H5795" s="5"/>
    </row>
    <row r="5796" ht="11.25">
      <c r="H5796" s="5"/>
    </row>
    <row r="5797" ht="11.25">
      <c r="H5797" s="5"/>
    </row>
    <row r="5798" ht="11.25">
      <c r="H5798" s="5"/>
    </row>
    <row r="5799" ht="11.25">
      <c r="H5799" s="5"/>
    </row>
    <row r="5800" ht="11.25">
      <c r="H5800" s="5"/>
    </row>
    <row r="5801" ht="11.25">
      <c r="H5801" s="5"/>
    </row>
    <row r="5802" ht="11.25">
      <c r="H5802" s="5"/>
    </row>
    <row r="5803" ht="11.25">
      <c r="H5803" s="5"/>
    </row>
    <row r="5804" ht="11.25">
      <c r="H5804" s="5"/>
    </row>
    <row r="5805" ht="11.25">
      <c r="H5805" s="5"/>
    </row>
    <row r="5806" ht="11.25">
      <c r="H5806" s="5"/>
    </row>
    <row r="5807" ht="11.25">
      <c r="H5807" s="5"/>
    </row>
    <row r="5808" ht="11.25">
      <c r="H5808" s="5"/>
    </row>
    <row r="5809" ht="11.25">
      <c r="H5809" s="5"/>
    </row>
    <row r="5810" ht="11.25">
      <c r="H5810" s="5"/>
    </row>
    <row r="5811" ht="11.25">
      <c r="H5811" s="5"/>
    </row>
    <row r="5812" ht="11.25">
      <c r="H5812" s="5"/>
    </row>
    <row r="5813" ht="11.25">
      <c r="H5813" s="5"/>
    </row>
    <row r="5814" ht="11.25">
      <c r="H5814" s="5"/>
    </row>
    <row r="5815" ht="11.25">
      <c r="H5815" s="5"/>
    </row>
    <row r="5816" ht="11.25">
      <c r="H5816" s="5"/>
    </row>
    <row r="5817" ht="11.25">
      <c r="H5817" s="5"/>
    </row>
    <row r="5818" ht="11.25">
      <c r="H5818" s="5"/>
    </row>
    <row r="5819" ht="11.25">
      <c r="H5819" s="5"/>
    </row>
    <row r="5820" ht="11.25">
      <c r="H5820" s="5"/>
    </row>
    <row r="5821" ht="11.25">
      <c r="H5821" s="5"/>
    </row>
    <row r="5822" ht="11.25">
      <c r="H5822" s="5"/>
    </row>
    <row r="5823" ht="11.25">
      <c r="H5823" s="5"/>
    </row>
    <row r="5824" ht="11.25">
      <c r="H5824" s="5"/>
    </row>
    <row r="5825" ht="11.25">
      <c r="H5825" s="5"/>
    </row>
    <row r="5826" ht="11.25">
      <c r="H5826" s="5"/>
    </row>
    <row r="5827" ht="11.25">
      <c r="H5827" s="5"/>
    </row>
    <row r="5828" ht="11.25">
      <c r="H5828" s="5"/>
    </row>
    <row r="5829" ht="11.25">
      <c r="H5829" s="5"/>
    </row>
    <row r="5830" ht="11.25">
      <c r="H5830" s="5"/>
    </row>
    <row r="5831" ht="11.25">
      <c r="H5831" s="5"/>
    </row>
    <row r="5832" ht="11.25">
      <c r="H5832" s="5"/>
    </row>
    <row r="5833" ht="11.25">
      <c r="H5833" s="5"/>
    </row>
    <row r="5834" ht="11.25">
      <c r="H5834" s="5"/>
    </row>
    <row r="5835" ht="11.25">
      <c r="H5835" s="5"/>
    </row>
    <row r="5836" ht="11.25">
      <c r="H5836" s="5"/>
    </row>
    <row r="5837" ht="11.25">
      <c r="H5837" s="5"/>
    </row>
    <row r="5838" ht="11.25">
      <c r="H5838" s="5"/>
    </row>
    <row r="5839" ht="11.25">
      <c r="H5839" s="5"/>
    </row>
    <row r="5840" ht="11.25">
      <c r="H5840" s="5"/>
    </row>
    <row r="5841" ht="11.25">
      <c r="H5841" s="5"/>
    </row>
    <row r="5842" ht="11.25">
      <c r="H5842" s="5"/>
    </row>
    <row r="5843" ht="11.25">
      <c r="H5843" s="5"/>
    </row>
    <row r="5844" ht="11.25">
      <c r="H5844" s="5"/>
    </row>
    <row r="5845" ht="11.25">
      <c r="H5845" s="5"/>
    </row>
    <row r="5846" ht="11.25">
      <c r="H5846" s="5"/>
    </row>
    <row r="5847" ht="11.25">
      <c r="H5847" s="5"/>
    </row>
    <row r="5848" ht="11.25">
      <c r="H5848" s="5"/>
    </row>
    <row r="5849" ht="11.25">
      <c r="H5849" s="5"/>
    </row>
    <row r="5850" ht="11.25">
      <c r="H5850" s="5"/>
    </row>
    <row r="5851" ht="11.25">
      <c r="H5851" s="5"/>
    </row>
    <row r="5852" ht="11.25">
      <c r="H5852" s="5"/>
    </row>
    <row r="5853" ht="11.25">
      <c r="H5853" s="5"/>
    </row>
    <row r="5854" ht="11.25">
      <c r="H5854" s="5"/>
    </row>
    <row r="5855" ht="11.25">
      <c r="H5855" s="5"/>
    </row>
    <row r="5856" ht="11.25">
      <c r="H5856" s="5"/>
    </row>
    <row r="5857" ht="11.25">
      <c r="H5857" s="5"/>
    </row>
    <row r="5858" ht="11.25">
      <c r="H5858" s="5"/>
    </row>
    <row r="5859" ht="11.25">
      <c r="H5859" s="5"/>
    </row>
    <row r="5860" ht="11.25">
      <c r="H5860" s="5"/>
    </row>
    <row r="5861" ht="11.25">
      <c r="H5861" s="5"/>
    </row>
    <row r="5862" ht="11.25">
      <c r="H5862" s="5"/>
    </row>
    <row r="5863" ht="11.25">
      <c r="H5863" s="5"/>
    </row>
    <row r="5864" ht="11.25">
      <c r="H5864" s="5"/>
    </row>
    <row r="5865" ht="11.25">
      <c r="H5865" s="5"/>
    </row>
    <row r="5866" ht="11.25">
      <c r="H5866" s="5"/>
    </row>
    <row r="5867" ht="11.25">
      <c r="H5867" s="5"/>
    </row>
    <row r="5868" ht="11.25">
      <c r="H5868" s="5"/>
    </row>
    <row r="5869" ht="11.25">
      <c r="H5869" s="5"/>
    </row>
    <row r="5870" ht="11.25">
      <c r="H5870" s="5"/>
    </row>
    <row r="5871" ht="11.25">
      <c r="H5871" s="5"/>
    </row>
    <row r="5872" ht="11.25">
      <c r="H5872" s="5"/>
    </row>
    <row r="5873" ht="11.25">
      <c r="H5873" s="5"/>
    </row>
    <row r="5874" ht="11.25">
      <c r="H5874" s="5"/>
    </row>
    <row r="5875" ht="11.25">
      <c r="H5875" s="5"/>
    </row>
    <row r="5876" ht="11.25">
      <c r="H5876" s="5"/>
    </row>
    <row r="5877" ht="11.25">
      <c r="H5877" s="5"/>
    </row>
    <row r="5878" ht="11.25">
      <c r="H5878" s="5"/>
    </row>
    <row r="5879" ht="11.25">
      <c r="H5879" s="5"/>
    </row>
    <row r="5880" ht="11.25">
      <c r="H5880" s="5"/>
    </row>
    <row r="5881" ht="11.25">
      <c r="H5881" s="5"/>
    </row>
    <row r="5882" ht="11.25">
      <c r="H5882" s="5"/>
    </row>
    <row r="5883" ht="11.25">
      <c r="H5883" s="5"/>
    </row>
    <row r="5884" ht="11.25">
      <c r="H5884" s="5"/>
    </row>
    <row r="5885" ht="11.25">
      <c r="H5885" s="5"/>
    </row>
    <row r="5886" ht="11.25">
      <c r="H5886" s="5"/>
    </row>
    <row r="5887" ht="11.25">
      <c r="H5887" s="5"/>
    </row>
    <row r="5888" ht="11.25">
      <c r="H5888" s="5"/>
    </row>
    <row r="5889" ht="11.25">
      <c r="H5889" s="5"/>
    </row>
    <row r="5890" ht="11.25">
      <c r="H5890" s="5"/>
    </row>
    <row r="5891" ht="11.25">
      <c r="H5891" s="5"/>
    </row>
    <row r="5892" ht="11.25">
      <c r="H5892" s="5"/>
    </row>
    <row r="5893" ht="11.25">
      <c r="H5893" s="5"/>
    </row>
    <row r="5894" ht="11.25">
      <c r="H5894" s="5"/>
    </row>
    <row r="5895" ht="11.25">
      <c r="H5895" s="5"/>
    </row>
    <row r="5896" ht="11.25">
      <c r="H5896" s="5"/>
    </row>
    <row r="5897" ht="11.25">
      <c r="H5897" s="5"/>
    </row>
    <row r="5898" ht="11.25">
      <c r="H5898" s="5"/>
    </row>
    <row r="5899" ht="11.25">
      <c r="H5899" s="5"/>
    </row>
    <row r="5900" ht="11.25">
      <c r="H5900" s="5"/>
    </row>
    <row r="5901" ht="11.25">
      <c r="H5901" s="5"/>
    </row>
    <row r="5902" ht="11.25">
      <c r="H5902" s="5"/>
    </row>
    <row r="5903" ht="11.25">
      <c r="H5903" s="5"/>
    </row>
    <row r="5904" ht="11.25">
      <c r="H5904" s="5"/>
    </row>
    <row r="5905" ht="11.25">
      <c r="H5905" s="5"/>
    </row>
    <row r="5906" ht="11.25">
      <c r="H5906" s="5"/>
    </row>
    <row r="5907" ht="11.25">
      <c r="H5907" s="5"/>
    </row>
    <row r="5908" ht="11.25">
      <c r="H5908" s="5"/>
    </row>
    <row r="5909" ht="11.25">
      <c r="H5909" s="5"/>
    </row>
    <row r="5910" ht="11.25">
      <c r="H5910" s="5"/>
    </row>
    <row r="5911" ht="11.25">
      <c r="H5911" s="5"/>
    </row>
    <row r="5912" ht="11.25">
      <c r="H5912" s="5"/>
    </row>
    <row r="5913" ht="11.25">
      <c r="H5913" s="5"/>
    </row>
    <row r="5914" ht="11.25">
      <c r="H5914" s="5"/>
    </row>
    <row r="5915" ht="11.25">
      <c r="H5915" s="5"/>
    </row>
    <row r="5916" ht="11.25">
      <c r="H5916" s="5"/>
    </row>
    <row r="5917" ht="11.25">
      <c r="H5917" s="5"/>
    </row>
    <row r="5918" ht="11.25">
      <c r="H5918" s="5"/>
    </row>
    <row r="5919" ht="11.25">
      <c r="H5919" s="5"/>
    </row>
    <row r="5920" ht="11.25">
      <c r="H5920" s="5"/>
    </row>
    <row r="5921" ht="11.25">
      <c r="H5921" s="5"/>
    </row>
    <row r="5922" ht="11.25">
      <c r="H5922" s="5"/>
    </row>
    <row r="5923" ht="11.25">
      <c r="H5923" s="5"/>
    </row>
    <row r="5924" ht="11.25">
      <c r="H5924" s="5"/>
    </row>
    <row r="5925" ht="11.25">
      <c r="H5925" s="5"/>
    </row>
    <row r="5926" ht="11.25">
      <c r="H5926" s="5"/>
    </row>
    <row r="5927" ht="11.25">
      <c r="H5927" s="5"/>
    </row>
    <row r="5928" ht="11.25">
      <c r="H5928" s="5"/>
    </row>
    <row r="5929" ht="11.25">
      <c r="H5929" s="5"/>
    </row>
    <row r="5930" ht="11.25">
      <c r="H5930" s="5"/>
    </row>
    <row r="5931" ht="11.25">
      <c r="H5931" s="5"/>
    </row>
    <row r="5932" ht="11.25">
      <c r="H5932" s="5"/>
    </row>
    <row r="5933" ht="11.25">
      <c r="H5933" s="5"/>
    </row>
    <row r="5934" ht="11.25">
      <c r="H5934" s="5"/>
    </row>
    <row r="5935" ht="11.25">
      <c r="H5935" s="5"/>
    </row>
    <row r="5936" ht="11.25">
      <c r="H5936" s="5"/>
    </row>
    <row r="5937" ht="11.25">
      <c r="H5937" s="5"/>
    </row>
    <row r="5938" ht="11.25">
      <c r="H5938" s="5"/>
    </row>
    <row r="5939" ht="11.25">
      <c r="H5939" s="5"/>
    </row>
    <row r="5940" ht="11.25">
      <c r="H5940" s="5"/>
    </row>
    <row r="5941" ht="11.25">
      <c r="H5941" s="5"/>
    </row>
    <row r="5942" ht="11.25">
      <c r="H5942" s="5"/>
    </row>
    <row r="5943" ht="11.25">
      <c r="H5943" s="5"/>
    </row>
    <row r="5944" ht="11.25">
      <c r="H5944" s="5"/>
    </row>
    <row r="5945" ht="11.25">
      <c r="H5945" s="5"/>
    </row>
    <row r="5946" ht="11.25">
      <c r="H5946" s="5"/>
    </row>
    <row r="5947" ht="11.25">
      <c r="H5947" s="5"/>
    </row>
    <row r="5948" ht="11.25">
      <c r="H5948" s="5"/>
    </row>
    <row r="5949" ht="11.25">
      <c r="H5949" s="5"/>
    </row>
    <row r="5950" ht="11.25">
      <c r="H5950" s="5"/>
    </row>
    <row r="5951" ht="11.25">
      <c r="H5951" s="5"/>
    </row>
    <row r="5952" ht="11.25">
      <c r="H5952" s="5"/>
    </row>
    <row r="5953" ht="11.25">
      <c r="H5953" s="5"/>
    </row>
    <row r="5954" ht="11.25">
      <c r="H5954" s="5"/>
    </row>
    <row r="5955" ht="11.25">
      <c r="H5955" s="5"/>
    </row>
    <row r="5956" ht="11.25">
      <c r="H5956" s="5"/>
    </row>
    <row r="5957" ht="11.25">
      <c r="H5957" s="5"/>
    </row>
    <row r="5958" ht="11.25">
      <c r="H5958" s="5"/>
    </row>
    <row r="5959" ht="11.25">
      <c r="H5959" s="5"/>
    </row>
    <row r="5960" ht="11.25">
      <c r="H5960" s="5"/>
    </row>
    <row r="5961" ht="11.25">
      <c r="H5961" s="5"/>
    </row>
    <row r="5962" ht="11.25">
      <c r="H5962" s="5"/>
    </row>
    <row r="5963" ht="11.25">
      <c r="H5963" s="5"/>
    </row>
    <row r="5964" ht="11.25">
      <c r="H5964" s="5"/>
    </row>
    <row r="5965" ht="11.25">
      <c r="H5965" s="5"/>
    </row>
    <row r="5966" ht="11.25">
      <c r="H5966" s="5"/>
    </row>
    <row r="5967" ht="11.25">
      <c r="H5967" s="5"/>
    </row>
    <row r="5968" ht="11.25">
      <c r="H5968" s="5"/>
    </row>
    <row r="5969" ht="11.25">
      <c r="H5969" s="5"/>
    </row>
    <row r="5970" ht="11.25">
      <c r="H5970" s="5"/>
    </row>
    <row r="5971" ht="11.25">
      <c r="H5971" s="5"/>
    </row>
    <row r="5972" ht="11.25">
      <c r="H5972" s="5"/>
    </row>
    <row r="5973" ht="11.25">
      <c r="H5973" s="5"/>
    </row>
    <row r="5974" ht="11.25">
      <c r="H5974" s="5"/>
    </row>
    <row r="5975" ht="11.25">
      <c r="H5975" s="5"/>
    </row>
    <row r="5976" ht="11.25">
      <c r="H5976" s="5"/>
    </row>
    <row r="5977" ht="11.25">
      <c r="H5977" s="5"/>
    </row>
    <row r="5978" ht="11.25">
      <c r="H5978" s="5"/>
    </row>
    <row r="5979" ht="11.25">
      <c r="H5979" s="5"/>
    </row>
    <row r="5980" ht="11.25">
      <c r="H5980" s="5"/>
    </row>
    <row r="5981" ht="11.25">
      <c r="H5981" s="5"/>
    </row>
    <row r="5982" ht="11.25">
      <c r="H5982" s="5"/>
    </row>
    <row r="5983" ht="11.25">
      <c r="H5983" s="5"/>
    </row>
    <row r="5984" ht="11.25">
      <c r="H5984" s="5"/>
    </row>
    <row r="5985" ht="11.25">
      <c r="H5985" s="5"/>
    </row>
    <row r="5986" ht="11.25">
      <c r="H5986" s="5"/>
    </row>
    <row r="5987" ht="11.25">
      <c r="H5987" s="5"/>
    </row>
    <row r="5988" ht="11.25">
      <c r="H5988" s="5"/>
    </row>
    <row r="5989" ht="11.25">
      <c r="H5989" s="5"/>
    </row>
    <row r="5990" ht="11.25">
      <c r="H5990" s="5"/>
    </row>
    <row r="5991" ht="11.25">
      <c r="H5991" s="5"/>
    </row>
    <row r="5992" ht="11.25">
      <c r="H5992" s="5"/>
    </row>
    <row r="5993" ht="11.25">
      <c r="H5993" s="5"/>
    </row>
    <row r="5994" ht="11.25">
      <c r="H5994" s="5"/>
    </row>
    <row r="5995" ht="11.25">
      <c r="H5995" s="5"/>
    </row>
    <row r="5996" ht="11.25">
      <c r="H5996" s="5"/>
    </row>
    <row r="5997" ht="11.25">
      <c r="H5997" s="5"/>
    </row>
    <row r="5998" ht="11.25">
      <c r="H5998" s="5"/>
    </row>
    <row r="5999" ht="11.25">
      <c r="H5999" s="5"/>
    </row>
    <row r="6000" ht="11.25">
      <c r="H6000" s="5"/>
    </row>
    <row r="6001" ht="11.25">
      <c r="H6001" s="5"/>
    </row>
    <row r="6002" ht="11.25">
      <c r="H6002" s="5"/>
    </row>
    <row r="6003" ht="11.25">
      <c r="H6003" s="5"/>
    </row>
    <row r="6004" ht="11.25">
      <c r="H6004" s="5"/>
    </row>
    <row r="6005" ht="11.25">
      <c r="H6005" s="5"/>
    </row>
    <row r="6006" ht="11.25">
      <c r="H6006" s="5"/>
    </row>
    <row r="6007" ht="11.25">
      <c r="H6007" s="5"/>
    </row>
    <row r="6008" ht="11.25">
      <c r="H6008" s="5"/>
    </row>
    <row r="6009" ht="11.25">
      <c r="H6009" s="5"/>
    </row>
    <row r="6010" ht="11.25">
      <c r="H6010" s="5"/>
    </row>
    <row r="6011" ht="11.25">
      <c r="H6011" s="5"/>
    </row>
    <row r="6012" ht="11.25">
      <c r="H6012" s="5"/>
    </row>
    <row r="6013" ht="11.25">
      <c r="H6013" s="5"/>
    </row>
    <row r="6014" ht="11.25">
      <c r="H6014" s="5"/>
    </row>
    <row r="6015" ht="11.25">
      <c r="H6015" s="5"/>
    </row>
    <row r="6016" ht="11.25">
      <c r="H6016" s="5"/>
    </row>
    <row r="6017" ht="11.25">
      <c r="H6017" s="5"/>
    </row>
    <row r="6018" ht="11.25">
      <c r="H6018" s="5"/>
    </row>
    <row r="6019" ht="11.25">
      <c r="H6019" s="5"/>
    </row>
    <row r="6020" ht="11.25">
      <c r="H6020" s="5"/>
    </row>
    <row r="6021" ht="11.25">
      <c r="H6021" s="5"/>
    </row>
    <row r="6022" ht="11.25">
      <c r="H6022" s="5"/>
    </row>
    <row r="6023" ht="11.25">
      <c r="H6023" s="5"/>
    </row>
    <row r="6024" ht="11.25">
      <c r="H6024" s="5"/>
    </row>
    <row r="6025" ht="11.25">
      <c r="H6025" s="5"/>
    </row>
    <row r="6026" ht="11.25">
      <c r="H6026" s="5"/>
    </row>
    <row r="6027" ht="11.25">
      <c r="H6027" s="5"/>
    </row>
    <row r="6028" ht="11.25">
      <c r="H6028" s="5"/>
    </row>
    <row r="6029" ht="11.25">
      <c r="H6029" s="5"/>
    </row>
    <row r="6030" ht="11.25">
      <c r="H6030" s="5"/>
    </row>
    <row r="6031" ht="11.25">
      <c r="H6031" s="5"/>
    </row>
    <row r="6032" ht="11.25">
      <c r="H6032" s="5"/>
    </row>
    <row r="6033" ht="11.25">
      <c r="H6033" s="5"/>
    </row>
    <row r="6034" ht="11.25">
      <c r="H6034" s="5"/>
    </row>
    <row r="6035" ht="11.25">
      <c r="H6035" s="5"/>
    </row>
    <row r="6036" ht="11.25">
      <c r="H6036" s="5"/>
    </row>
    <row r="6037" ht="11.25">
      <c r="H6037" s="5"/>
    </row>
    <row r="6038" ht="11.25">
      <c r="H6038" s="5"/>
    </row>
    <row r="6039" ht="11.25">
      <c r="H6039" s="5"/>
    </row>
    <row r="6040" ht="11.25">
      <c r="H6040" s="5"/>
    </row>
    <row r="6041" ht="11.25">
      <c r="H6041" s="5"/>
    </row>
    <row r="6042" ht="11.25">
      <c r="H6042" s="5"/>
    </row>
    <row r="6043" ht="11.25">
      <c r="H6043" s="5"/>
    </row>
    <row r="6044" ht="11.25">
      <c r="H6044" s="5"/>
    </row>
    <row r="6045" ht="11.25">
      <c r="H6045" s="5"/>
    </row>
    <row r="6046" ht="11.25">
      <c r="H6046" s="5"/>
    </row>
    <row r="6047" ht="11.25">
      <c r="H6047" s="5"/>
    </row>
    <row r="6048" ht="11.25">
      <c r="H6048" s="5"/>
    </row>
    <row r="6049" ht="11.25">
      <c r="H6049" s="5"/>
    </row>
    <row r="6050" ht="11.25">
      <c r="H6050" s="5"/>
    </row>
    <row r="6051" ht="11.25">
      <c r="H6051" s="5"/>
    </row>
    <row r="6052" ht="11.25">
      <c r="H6052" s="5"/>
    </row>
    <row r="6053" ht="11.25">
      <c r="H6053" s="5"/>
    </row>
    <row r="6054" ht="11.25">
      <c r="H6054" s="5"/>
    </row>
    <row r="6055" ht="11.25">
      <c r="H6055" s="5"/>
    </row>
    <row r="6056" ht="11.25">
      <c r="H6056" s="5"/>
    </row>
    <row r="6057" ht="11.25">
      <c r="H6057" s="5"/>
    </row>
    <row r="6058" ht="11.25">
      <c r="H6058" s="5"/>
    </row>
    <row r="6059" ht="11.25">
      <c r="H6059" s="5"/>
    </row>
    <row r="6060" ht="11.25">
      <c r="H6060" s="5"/>
    </row>
    <row r="6061" ht="11.25">
      <c r="H6061" s="5"/>
    </row>
    <row r="6062" ht="11.25">
      <c r="H6062" s="5"/>
    </row>
    <row r="6063" ht="11.25">
      <c r="H6063" s="5"/>
    </row>
    <row r="6064" ht="11.25">
      <c r="H6064" s="5"/>
    </row>
    <row r="6065" ht="11.25">
      <c r="H6065" s="5"/>
    </row>
    <row r="6066" ht="11.25">
      <c r="H6066" s="5"/>
    </row>
    <row r="6067" ht="11.25">
      <c r="H6067" s="5"/>
    </row>
    <row r="6068" ht="11.25">
      <c r="H6068" s="5"/>
    </row>
    <row r="6069" ht="11.25">
      <c r="H6069" s="5"/>
    </row>
    <row r="6070" ht="11.25">
      <c r="H6070" s="5"/>
    </row>
    <row r="6071" ht="11.25">
      <c r="H6071" s="5"/>
    </row>
    <row r="6072" ht="11.25">
      <c r="H6072" s="5"/>
    </row>
    <row r="6073" ht="11.25">
      <c r="H6073" s="5"/>
    </row>
    <row r="6074" ht="11.25">
      <c r="H6074" s="5"/>
    </row>
    <row r="6075" ht="11.25">
      <c r="H6075" s="5"/>
    </row>
    <row r="6076" ht="11.25">
      <c r="H6076" s="5"/>
    </row>
    <row r="6077" ht="11.25">
      <c r="H6077" s="5"/>
    </row>
    <row r="6078" ht="11.25">
      <c r="H6078" s="5"/>
    </row>
    <row r="6079" ht="11.25">
      <c r="H6079" s="5"/>
    </row>
    <row r="6080" ht="11.25">
      <c r="H6080" s="5"/>
    </row>
    <row r="6081" ht="11.25">
      <c r="H6081" s="5"/>
    </row>
    <row r="6082" ht="11.25">
      <c r="H6082" s="5"/>
    </row>
    <row r="6083" ht="11.25">
      <c r="H6083" s="5"/>
    </row>
    <row r="6084" ht="11.25">
      <c r="H6084" s="5"/>
    </row>
    <row r="6085" ht="11.25">
      <c r="H6085" s="5"/>
    </row>
    <row r="6086" ht="11.25">
      <c r="H6086" s="5"/>
    </row>
    <row r="6087" ht="11.25">
      <c r="H6087" s="5"/>
    </row>
    <row r="6088" ht="11.25">
      <c r="H6088" s="5"/>
    </row>
    <row r="6089" ht="11.25">
      <c r="H6089" s="5"/>
    </row>
    <row r="6090" ht="11.25">
      <c r="H6090" s="5"/>
    </row>
    <row r="6091" ht="11.25">
      <c r="H6091" s="5"/>
    </row>
    <row r="6092" ht="11.25">
      <c r="H6092" s="5"/>
    </row>
    <row r="6093" ht="11.25">
      <c r="H6093" s="5"/>
    </row>
    <row r="6094" ht="11.25">
      <c r="H6094" s="5"/>
    </row>
    <row r="6095" ht="11.25">
      <c r="H6095" s="5"/>
    </row>
    <row r="6096" ht="11.25">
      <c r="H6096" s="5"/>
    </row>
    <row r="6097" ht="11.25">
      <c r="H6097" s="5"/>
    </row>
    <row r="6098" ht="11.25">
      <c r="H6098" s="5"/>
    </row>
    <row r="6099" ht="11.25">
      <c r="H6099" s="5"/>
    </row>
    <row r="6100" ht="11.25">
      <c r="H6100" s="5"/>
    </row>
    <row r="6101" ht="11.25">
      <c r="H6101" s="5"/>
    </row>
    <row r="6102" ht="11.25">
      <c r="H6102" s="5"/>
    </row>
    <row r="6103" ht="11.25">
      <c r="H6103" s="5"/>
    </row>
    <row r="6104" ht="11.25">
      <c r="H6104" s="5"/>
    </row>
    <row r="6105" ht="11.25">
      <c r="H6105" s="5"/>
    </row>
    <row r="6106" ht="11.25">
      <c r="H6106" s="5"/>
    </row>
    <row r="6107" ht="11.25">
      <c r="H6107" s="5"/>
    </row>
    <row r="6108" ht="11.25">
      <c r="H6108" s="5"/>
    </row>
    <row r="6109" ht="11.25">
      <c r="H6109" s="5"/>
    </row>
    <row r="6110" ht="11.25">
      <c r="H6110" s="5"/>
    </row>
    <row r="6111" ht="11.25">
      <c r="H6111" s="5"/>
    </row>
    <row r="6112" ht="11.25">
      <c r="H6112" s="5"/>
    </row>
    <row r="6113" ht="11.25">
      <c r="H6113" s="5"/>
    </row>
    <row r="6114" ht="11.25">
      <c r="H6114" s="5"/>
    </row>
    <row r="6115" ht="11.25">
      <c r="H6115" s="5"/>
    </row>
    <row r="6116" ht="11.25">
      <c r="H6116" s="5"/>
    </row>
    <row r="6117" ht="11.25">
      <c r="H6117" s="5"/>
    </row>
    <row r="6118" ht="11.25">
      <c r="H6118" s="5"/>
    </row>
    <row r="6119" ht="11.25">
      <c r="H6119" s="5"/>
    </row>
    <row r="6120" ht="11.25">
      <c r="H6120" s="5"/>
    </row>
    <row r="6121" ht="11.25">
      <c r="H6121" s="5"/>
    </row>
    <row r="6122" ht="11.25">
      <c r="H6122" s="5"/>
    </row>
    <row r="6123" ht="11.25">
      <c r="H6123" s="5"/>
    </row>
    <row r="6124" ht="11.25">
      <c r="H6124" s="5"/>
    </row>
    <row r="6125" ht="11.25">
      <c r="H6125" s="5"/>
    </row>
    <row r="6126" ht="11.25">
      <c r="H6126" s="5"/>
    </row>
    <row r="6127" ht="11.25">
      <c r="H6127" s="5"/>
    </row>
    <row r="6128" ht="11.25">
      <c r="H6128" s="5"/>
    </row>
    <row r="6129" ht="11.25">
      <c r="H6129" s="5"/>
    </row>
    <row r="6130" ht="11.25">
      <c r="H6130" s="5"/>
    </row>
    <row r="6131" ht="11.25">
      <c r="H6131" s="5"/>
    </row>
    <row r="6132" ht="11.25">
      <c r="H6132" s="5"/>
    </row>
    <row r="6133" ht="11.25">
      <c r="H6133" s="5"/>
    </row>
    <row r="6134" ht="11.25">
      <c r="H6134" s="5"/>
    </row>
    <row r="6135" ht="11.25">
      <c r="H6135" s="5"/>
    </row>
    <row r="6136" ht="11.25">
      <c r="H6136" s="5"/>
    </row>
    <row r="6137" ht="11.25">
      <c r="H6137" s="5"/>
    </row>
    <row r="6138" ht="11.25">
      <c r="H6138" s="5"/>
    </row>
    <row r="6139" ht="11.25">
      <c r="H6139" s="5"/>
    </row>
    <row r="6140" ht="11.25">
      <c r="H6140" s="5"/>
    </row>
    <row r="6141" ht="11.25">
      <c r="H6141" s="5"/>
    </row>
    <row r="6142" ht="11.25">
      <c r="H6142" s="5"/>
    </row>
    <row r="6143" ht="11.25">
      <c r="H6143" s="5"/>
    </row>
    <row r="6144" ht="11.25">
      <c r="H6144" s="5"/>
    </row>
    <row r="6145" ht="11.25">
      <c r="H6145" s="5"/>
    </row>
  </sheetData>
  <sheetProtection/>
  <mergeCells count="11">
    <mergeCell ref="A5:D5"/>
    <mergeCell ref="E5:H5"/>
    <mergeCell ref="A25:D25"/>
    <mergeCell ref="E26:H26"/>
    <mergeCell ref="E25:H25"/>
    <mergeCell ref="A19:C19"/>
    <mergeCell ref="A1:H1"/>
    <mergeCell ref="A3:D3"/>
    <mergeCell ref="A4:D4"/>
    <mergeCell ref="E3:H3"/>
    <mergeCell ref="E4:H4"/>
  </mergeCells>
  <printOptions/>
  <pageMargins left="0.41" right="0.26" top="0.58" bottom="0.72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Umberto Conticiani</dc:creator>
  <cp:keywords/>
  <dc:description/>
  <cp:lastModifiedBy>End User</cp:lastModifiedBy>
  <cp:lastPrinted>2010-05-24T16:53:25Z</cp:lastPrinted>
  <dcterms:created xsi:type="dcterms:W3CDTF">2000-01-20T19:22:00Z</dcterms:created>
  <dcterms:modified xsi:type="dcterms:W3CDTF">2010-05-24T17:08:12Z</dcterms:modified>
  <cp:category/>
  <cp:version/>
  <cp:contentType/>
  <cp:contentStatus/>
</cp:coreProperties>
</file>